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типовой план" sheetId="1" r:id="rId1"/>
  </sheets>
  <definedNames>
    <definedName name="_xlnm.Print_Titles" localSheetId="0">'типовой план'!$5:$7</definedName>
    <definedName name="_xlnm.Print_Area" localSheetId="0">'типовой план'!$A$1:$J$51</definedName>
  </definedNames>
  <calcPr calcId="144525"/>
</workbook>
</file>

<file path=xl/calcChain.xml><?xml version="1.0" encoding="utf-8"?>
<calcChain xmlns="http://schemas.openxmlformats.org/spreadsheetml/2006/main">
  <c r="F34" i="1" l="1"/>
  <c r="G34" i="1"/>
  <c r="H34" i="1"/>
  <c r="I34" i="1"/>
  <c r="J34" i="1"/>
  <c r="E34" i="1"/>
  <c r="F28" i="1"/>
  <c r="G28" i="1"/>
  <c r="H28" i="1"/>
  <c r="I28" i="1"/>
  <c r="J28" i="1"/>
  <c r="E28" i="1"/>
  <c r="F23" i="1" l="1"/>
  <c r="G23" i="1"/>
  <c r="H23" i="1"/>
  <c r="I23" i="1"/>
  <c r="J23" i="1"/>
  <c r="E23" i="1"/>
  <c r="F15" i="1"/>
  <c r="G15" i="1"/>
  <c r="H15" i="1"/>
  <c r="I15" i="1"/>
  <c r="J15" i="1"/>
  <c r="E15" i="1"/>
  <c r="F8" i="1"/>
  <c r="F50" i="1" s="1"/>
  <c r="G8" i="1"/>
  <c r="G50" i="1" s="1"/>
  <c r="H8" i="1"/>
  <c r="H50" i="1" s="1"/>
  <c r="I8" i="1"/>
  <c r="I50" i="1" s="1"/>
  <c r="J8" i="1"/>
  <c r="J50" i="1" s="1"/>
  <c r="E8" i="1"/>
  <c r="E50" i="1" s="1"/>
</calcChain>
</file>

<file path=xl/comments1.xml><?xml version="1.0" encoding="utf-8"?>
<comments xmlns="http://schemas.openxmlformats.org/spreadsheetml/2006/main">
  <authors>
    <author>Автор</author>
  </authors>
  <commentList>
    <comment ref="C2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 раза вгод</t>
        </r>
      </text>
    </comment>
  </commentList>
</comments>
</file>

<file path=xl/sharedStrings.xml><?xml version="1.0" encoding="utf-8"?>
<sst xmlns="http://schemas.openxmlformats.org/spreadsheetml/2006/main" count="157" uniqueCount="107">
  <si>
    <t>Проведение мероприятий по легализации "теневой" заработной платы</t>
  </si>
  <si>
    <t>Проведение работы по легализация неформальной занятости населения</t>
  </si>
  <si>
    <t>Выявление собственников недвижимости, сдающих в наем жилые помещения без декларирования доходов и уплаты налогов</t>
  </si>
  <si>
    <t>Выявление резервов роста поступлений налога, взимаемого в связи с применением упрощенной системы налогообложения, путем определения причин убыточности организаций и легализации их доходов</t>
  </si>
  <si>
    <t>Координация работы органов местного самоуправления области по обеспечению государственной регистрации прав собственности граждан на недвижимое имущество</t>
  </si>
  <si>
    <t xml:space="preserve">Координация деятельности органов местного самоуправления области по усилению муниципального земельного контроля по соблюдению землепользователями норм земельного законодательства </t>
  </si>
  <si>
    <t>Обеспечение мониторинга налоговых поступлений от федеральных торговых сетей и их подразделений, в целях недопущения снижения налоговых  платежей</t>
  </si>
  <si>
    <t>количество граждан, в отношении которых повышена и легализована заработная плата</t>
  </si>
  <si>
    <t>количество граждан, с которыми оформлены трудовые отношения</t>
  </si>
  <si>
    <t>количество выявленных собственников недвижимости, сдающих в наем жилые помещения</t>
  </si>
  <si>
    <t>Принятие мер, направленных на повышение эффективности работы муниципальных унитарных предприятий</t>
  </si>
  <si>
    <t>Проведение претензионно-исковой работы по взысканию задолженности по арендной плате и пени в отношении арендаторов имущества и земельных участков, находящегося в государственной и муниципальной собственности, имеющих задолженность по арендной плате</t>
  </si>
  <si>
    <t xml:space="preserve">количество проверок, выявивших нарушения норм земельного законодательства </t>
  </si>
  <si>
    <t>сумма поступлений денежных взысканий (штрафов) за нарушение земельного законодательства в местные бюджеты</t>
  </si>
  <si>
    <t>количество рекламных конструкций, установленных без разрешения</t>
  </si>
  <si>
    <t>сумма поступлений денежных взысканий (штрафов) за установку рекламных конструкций без разрешения</t>
  </si>
  <si>
    <t>количество предъявленных претензий, судебных исков к арендаторам имущества и земельных участков</t>
  </si>
  <si>
    <t xml:space="preserve">Ед. измерения </t>
  </si>
  <si>
    <t xml:space="preserve">количество проведенных рейдовых мероприятий по взысканию задолженности </t>
  </si>
  <si>
    <t>Наименование мероприятия</t>
  </si>
  <si>
    <t>Целевой показатель</t>
  </si>
  <si>
    <t>Бюджетный эффект</t>
  </si>
  <si>
    <t>в бюджет области</t>
  </si>
  <si>
    <t>прирост доходов от штрафов</t>
  </si>
  <si>
    <t>Повышение уровня собираемости штрафов, поступающих в региональный и местный бюджеты</t>
  </si>
  <si>
    <t>Принятие мер по урегулированию и взысканию задолженности по налоговым платежам:</t>
  </si>
  <si>
    <t>1.</t>
  </si>
  <si>
    <t>1.1.</t>
  </si>
  <si>
    <t>1.2.</t>
  </si>
  <si>
    <t>2.</t>
  </si>
  <si>
    <t>2.1.</t>
  </si>
  <si>
    <t>2.2.</t>
  </si>
  <si>
    <t>2.3.</t>
  </si>
  <si>
    <t>Принятие мер по дополнительному поступлению налогов на совокупный доход:</t>
  </si>
  <si>
    <t>3.</t>
  </si>
  <si>
    <t>3.1.</t>
  </si>
  <si>
    <t>3.2.</t>
  </si>
  <si>
    <t>3.3.</t>
  </si>
  <si>
    <t>Принятие мер по дополнительному поступлению местных налогов:</t>
  </si>
  <si>
    <t>4.</t>
  </si>
  <si>
    <t>4.1.</t>
  </si>
  <si>
    <t>4.2.</t>
  </si>
  <si>
    <t>5.</t>
  </si>
  <si>
    <t>Принятие мер по дополнительному поступлению неналоговых доходов:</t>
  </si>
  <si>
    <t>5.1.</t>
  </si>
  <si>
    <t>5.2.</t>
  </si>
  <si>
    <t>5.3.</t>
  </si>
  <si>
    <t>5.4.</t>
  </si>
  <si>
    <t>5.5.</t>
  </si>
  <si>
    <t>5.6.</t>
  </si>
  <si>
    <t>тыс.рублей</t>
  </si>
  <si>
    <t>ед.</t>
  </si>
  <si>
    <t>чел.</t>
  </si>
  <si>
    <t>в консолидированный бюджет района / бюджет городского округа</t>
  </si>
  <si>
    <t>количество проведенных рейдов по выявлению граждан, с которыми не оформлены трудовые отношения</t>
  </si>
  <si>
    <t>поступление средств в результате принятых мер по урегулированию и взысканию задолженности по имущественным налогам</t>
  </si>
  <si>
    <t>количество выданных патентов</t>
  </si>
  <si>
    <t>урегулирование и взыскание задолженности по налогу на доходы физических лиц, единому налогу на вмененный доход, налогу, взимаемому в связи с применением упрощенной системы налогообложения</t>
  </si>
  <si>
    <t>поступление средств в результате принятых мер по урегулированию и взысканию задолженности по налоговым платежам (НДФЛ, ЕНВД,УСН)</t>
  </si>
  <si>
    <t>ежегодный прирост поступлений налога, взимаемого в связи с применением упрощенной системы налогообложения</t>
  </si>
  <si>
    <t>сумма дополнительного поступления налога на доходы физических лиц в результате проведения мероприятий по легализации "теневой" заработной платы</t>
  </si>
  <si>
    <t>сумма дополнительного поступления налога на доходы физических лиц в результате в результате проведения мероприятий по легализации неформальной занятости населения</t>
  </si>
  <si>
    <t>сумма дополнительного поступления налога на доходы физических лиц в результате выявления собственников недвижимости, сдающих в наем жилые помещения</t>
  </si>
  <si>
    <t>сумма поступления налога, взимаемого в связи с применением патентной системы налогообложения</t>
  </si>
  <si>
    <t>сумма дополнительного начисления налога на имущество физических лиц</t>
  </si>
  <si>
    <t>сумма дополнительного начисления земельного налога</t>
  </si>
  <si>
    <t>количество зарегистрированных земельных участков</t>
  </si>
  <si>
    <t>количество зарегистрированных объектов недвижимого имущества  (строений, помещений и сооружений)</t>
  </si>
  <si>
    <t xml:space="preserve">сумма поступлений неналоговых доходов от проведения претензионно-исковой работы по взысканию задолженности по аренде земельных участков и имущества </t>
  </si>
  <si>
    <t>сумма поступлений земельного налога в результате усиления муниципального земельного контроля</t>
  </si>
  <si>
    <t>6.</t>
  </si>
  <si>
    <t>7.</t>
  </si>
  <si>
    <t>Принятие мер, направленных на повышение эффективности работы по выполнению Прогнозного плана приватизации муниципального имущества</t>
  </si>
  <si>
    <t>количество вновь созданных рабочих мест</t>
  </si>
  <si>
    <t>дополнительное поступление доходов от создания новых рабочих мест</t>
  </si>
  <si>
    <t>Развитие патентной системы налогообложения</t>
  </si>
  <si>
    <t>Проведение работы по выявлению рекламных конструкций, установленных на территории муниципального образования без действующего разрешения на установку и эксплуатацию рекламной конструкции</t>
  </si>
  <si>
    <t>количество Прогнозных планов приватизации муниципального имущества, принятых районом (городскими округами) и поселениями</t>
  </si>
  <si>
    <t>Принятие мер по дополнительным поступлениям от обеления доходов:</t>
  </si>
  <si>
    <t>ежегодный прирост налоговых поступлений от федеральных торговых сетей (НДФЛ, УСН, земельный налог)</t>
  </si>
  <si>
    <t>Проведение мероприятий по формированию благоприятного инвестиционного климата в муниципальных образованиях</t>
  </si>
  <si>
    <t>2021 год</t>
  </si>
  <si>
    <t>проведение мероприятий по урегулированию и взысканию задолженности по имущественным налогам (налог на имущество физических лиц, земельный налог с физических лиц, транспортный налог с физических лиц)</t>
  </si>
  <si>
    <t>количество охваченных налогоплательщиков, имеющих задолженность по имущественным налогам, в результате рейдовых мероприятий и индивидуальной работы</t>
  </si>
  <si>
    <t>Итого бюджетный эффект от мероприятий по росту доходного потенциала</t>
  </si>
  <si>
    <t>План мероприятий по росту доходного потенциала Бабаевского муниципального района на 2021-2023 годы</t>
  </si>
  <si>
    <t>2022 год</t>
  </si>
  <si>
    <t>2023 год</t>
  </si>
  <si>
    <t>1.3.</t>
  </si>
  <si>
    <t>установление контроля за платежной налоговой дисциплиной субъектов предпринимательской деятельности, являющихся получателями бюджетных средств, выделенных на реализацию национальных проектов</t>
  </si>
  <si>
    <t>поступление средств в результате принятых мер по урегулированию и взысканию задолженности по налоговым платежам по субъектам предпринимательской деятельности, являющихся получателями бюджетных средств</t>
  </si>
  <si>
    <t>1.4.</t>
  </si>
  <si>
    <t>урегулирование задолженности бюджетных организаций по налоговым платежам и страховым взносам, пени, штрафам</t>
  </si>
  <si>
    <t>отсутствие задолженности бюджетных организаций по налоговым платежам, пени, штрафам</t>
  </si>
  <si>
    <t>да/нет</t>
  </si>
  <si>
    <t>нет</t>
  </si>
  <si>
    <t>да</t>
  </si>
  <si>
    <t>Развитие института самозанятых</t>
  </si>
  <si>
    <t>количество зарегистрировавшихся в качестве самозанятых</t>
  </si>
  <si>
    <t>Разработка плана мероприятий по отмене налоговых льгот по местным налогам</t>
  </si>
  <si>
    <t>наличие плана мероприятий по отмене налоговых льгот по местным налогам</t>
  </si>
  <si>
    <t>прирост доходов от приватизации муниципального имущества</t>
  </si>
  <si>
    <t>количество муниципальных унитарных предприятий и хозяйственных обществ, акции (доли) которых находятся в муниципальной собственности</t>
  </si>
  <si>
    <t>прирост доходов от перечисления в бюджет части прибыли муниципальных унитарных предприятий и доходов от долей собственности в коммерческих предприятиях (к аналогичному периоду прошлого года)</t>
  </si>
  <si>
    <t xml:space="preserve">                      Утвержден </t>
  </si>
  <si>
    <t xml:space="preserve">                   (Приложение)</t>
  </si>
  <si>
    <t xml:space="preserve">постановлением администрации Бабаевского муниципального района                                              от "28" апреля 2021 г. № 128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</si>
</sst>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right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right" vertical="center" wrapText="1"/>
    </xf>
    <xf numFmtId="164" fontId="6" fillId="2" borderId="1" xfId="1" applyNumberFormat="1" applyFont="1" applyFill="1" applyBorder="1" applyAlignment="1">
      <alignment horizontal="left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4" fontId="6" fillId="2" borderId="2" xfId="1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164" fontId="2" fillId="2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50"/>
  <sheetViews>
    <sheetView tabSelected="1" view="pageBreakPreview" zoomScale="50" zoomScaleNormal="55" zoomScaleSheetLayoutView="50" workbookViewId="0">
      <pane xSplit="3" ySplit="7" topLeftCell="E11" activePane="bottomRight" state="frozen"/>
      <selection pane="topRight" activeCell="D1" sqref="D1"/>
      <selection pane="bottomLeft" activeCell="A5" sqref="A5"/>
      <selection pane="bottomRight" activeCell="H2" sqref="H2:J2"/>
    </sheetView>
  </sheetViews>
  <sheetFormatPr defaultColWidth="8.85546875" defaultRowHeight="18.75" x14ac:dyDescent="0.3"/>
  <cols>
    <col min="1" max="1" width="6.7109375" style="3" customWidth="1"/>
    <col min="2" max="2" width="77.140625" style="1" customWidth="1"/>
    <col min="3" max="3" width="64.42578125" style="2" customWidth="1"/>
    <col min="4" max="4" width="15.7109375" style="3" customWidth="1"/>
    <col min="5" max="5" width="17.28515625" style="3" customWidth="1"/>
    <col min="6" max="10" width="17.28515625" style="1" customWidth="1"/>
    <col min="11" max="16384" width="8.85546875" style="1"/>
  </cols>
  <sheetData>
    <row r="1" spans="1:10" ht="24" customHeight="1" x14ac:dyDescent="0.3">
      <c r="A1" s="4"/>
      <c r="D1" s="4"/>
      <c r="H1" s="40" t="s">
        <v>104</v>
      </c>
      <c r="I1" s="41"/>
      <c r="J1" s="41"/>
    </row>
    <row r="2" spans="1:10" ht="93" customHeight="1" x14ac:dyDescent="0.3">
      <c r="A2" s="4"/>
      <c r="D2" s="4"/>
      <c r="E2" s="4"/>
      <c r="H2" s="40" t="s">
        <v>106</v>
      </c>
      <c r="I2" s="41"/>
      <c r="J2" s="41"/>
    </row>
    <row r="3" spans="1:10" ht="27" customHeight="1" x14ac:dyDescent="0.3">
      <c r="A3" s="4"/>
      <c r="D3" s="4"/>
      <c r="E3" s="4"/>
      <c r="H3" s="40" t="s">
        <v>105</v>
      </c>
      <c r="I3" s="41"/>
      <c r="J3" s="41"/>
    </row>
    <row r="4" spans="1:10" ht="42" customHeight="1" x14ac:dyDescent="0.3">
      <c r="A4" s="35" t="s">
        <v>85</v>
      </c>
      <c r="B4" s="35"/>
      <c r="C4" s="35"/>
      <c r="D4" s="35"/>
      <c r="E4" s="35"/>
      <c r="F4" s="35"/>
      <c r="G4" s="35"/>
      <c r="H4" s="35"/>
      <c r="I4" s="35"/>
      <c r="J4" s="35"/>
    </row>
    <row r="5" spans="1:10" x14ac:dyDescent="0.3">
      <c r="A5" s="36"/>
      <c r="B5" s="36" t="s">
        <v>19</v>
      </c>
      <c r="C5" s="36" t="s">
        <v>20</v>
      </c>
      <c r="D5" s="36" t="s">
        <v>17</v>
      </c>
      <c r="E5" s="36" t="s">
        <v>81</v>
      </c>
      <c r="F5" s="36"/>
      <c r="G5" s="36" t="s">
        <v>86</v>
      </c>
      <c r="H5" s="36"/>
      <c r="I5" s="36" t="s">
        <v>87</v>
      </c>
      <c r="J5" s="36"/>
    </row>
    <row r="6" spans="1:10" ht="54" customHeight="1" x14ac:dyDescent="0.3">
      <c r="A6" s="36"/>
      <c r="B6" s="36"/>
      <c r="C6" s="36"/>
      <c r="D6" s="36"/>
      <c r="E6" s="36" t="s">
        <v>21</v>
      </c>
      <c r="F6" s="36"/>
      <c r="G6" s="36" t="s">
        <v>21</v>
      </c>
      <c r="H6" s="36"/>
      <c r="I6" s="36" t="s">
        <v>21</v>
      </c>
      <c r="J6" s="36"/>
    </row>
    <row r="7" spans="1:10" ht="136.15" customHeight="1" x14ac:dyDescent="0.3">
      <c r="A7" s="36"/>
      <c r="B7" s="36"/>
      <c r="C7" s="36"/>
      <c r="D7" s="36"/>
      <c r="E7" s="5" t="s">
        <v>22</v>
      </c>
      <c r="F7" s="5" t="s">
        <v>53</v>
      </c>
      <c r="G7" s="5" t="s">
        <v>22</v>
      </c>
      <c r="H7" s="5" t="s">
        <v>53</v>
      </c>
      <c r="I7" s="5" t="s">
        <v>22</v>
      </c>
      <c r="J7" s="5" t="s">
        <v>53</v>
      </c>
    </row>
    <row r="8" spans="1:10" ht="44.45" customHeight="1" x14ac:dyDescent="0.3">
      <c r="A8" s="5" t="s">
        <v>26</v>
      </c>
      <c r="B8" s="38" t="s">
        <v>25</v>
      </c>
      <c r="C8" s="39"/>
      <c r="D8" s="33"/>
      <c r="E8" s="26">
        <f>E9+E12+E13</f>
        <v>2900</v>
      </c>
      <c r="F8" s="26">
        <f t="shared" ref="F8:J8" si="0">F9+F12+F13</f>
        <v>1300</v>
      </c>
      <c r="G8" s="26">
        <f t="shared" si="0"/>
        <v>3920</v>
      </c>
      <c r="H8" s="26">
        <f t="shared" si="0"/>
        <v>1810</v>
      </c>
      <c r="I8" s="26">
        <f t="shared" si="0"/>
        <v>4120</v>
      </c>
      <c r="J8" s="26">
        <f t="shared" si="0"/>
        <v>2010</v>
      </c>
    </row>
    <row r="9" spans="1:10" ht="97.15" customHeight="1" x14ac:dyDescent="0.3">
      <c r="A9" s="5" t="s">
        <v>27</v>
      </c>
      <c r="B9" s="6" t="s">
        <v>57</v>
      </c>
      <c r="C9" s="11" t="s">
        <v>58</v>
      </c>
      <c r="D9" s="5" t="s">
        <v>50</v>
      </c>
      <c r="E9" s="17">
        <v>1400</v>
      </c>
      <c r="F9" s="17">
        <v>800</v>
      </c>
      <c r="G9" s="17">
        <v>2000</v>
      </c>
      <c r="H9" s="17">
        <v>900</v>
      </c>
      <c r="I9" s="17">
        <v>2100</v>
      </c>
      <c r="J9" s="17">
        <v>1000</v>
      </c>
    </row>
    <row r="10" spans="1:10" ht="43.15" customHeight="1" x14ac:dyDescent="0.3">
      <c r="A10" s="36" t="s">
        <v>28</v>
      </c>
      <c r="B10" s="37" t="s">
        <v>82</v>
      </c>
      <c r="C10" s="11" t="s">
        <v>18</v>
      </c>
      <c r="D10" s="5" t="s">
        <v>51</v>
      </c>
      <c r="E10" s="16"/>
      <c r="F10" s="16">
        <v>20</v>
      </c>
      <c r="G10" s="16"/>
      <c r="H10" s="16">
        <v>20</v>
      </c>
      <c r="I10" s="16"/>
      <c r="J10" s="16">
        <v>20</v>
      </c>
    </row>
    <row r="11" spans="1:10" ht="76.150000000000006" customHeight="1" x14ac:dyDescent="0.3">
      <c r="A11" s="36"/>
      <c r="B11" s="37"/>
      <c r="C11" s="11" t="s">
        <v>83</v>
      </c>
      <c r="D11" s="8" t="s">
        <v>52</v>
      </c>
      <c r="E11" s="16"/>
      <c r="F11" s="16">
        <v>950</v>
      </c>
      <c r="G11" s="16"/>
      <c r="H11" s="16">
        <v>1000</v>
      </c>
      <c r="I11" s="16"/>
      <c r="J11" s="16">
        <v>1100</v>
      </c>
    </row>
    <row r="12" spans="1:10" ht="62.45" customHeight="1" x14ac:dyDescent="0.3">
      <c r="A12" s="36"/>
      <c r="B12" s="37"/>
      <c r="C12" s="11" t="s">
        <v>55</v>
      </c>
      <c r="D12" s="5" t="s">
        <v>50</v>
      </c>
      <c r="E12" s="17">
        <v>1500</v>
      </c>
      <c r="F12" s="17">
        <v>500</v>
      </c>
      <c r="G12" s="17">
        <v>1900</v>
      </c>
      <c r="H12" s="17">
        <v>900</v>
      </c>
      <c r="I12" s="17">
        <v>2000</v>
      </c>
      <c r="J12" s="17">
        <v>1000</v>
      </c>
    </row>
    <row r="13" spans="1:10" ht="99.75" customHeight="1" x14ac:dyDescent="0.3">
      <c r="A13" s="22" t="s">
        <v>88</v>
      </c>
      <c r="B13" s="24" t="s">
        <v>89</v>
      </c>
      <c r="C13" s="28" t="s">
        <v>90</v>
      </c>
      <c r="D13" s="22" t="s">
        <v>50</v>
      </c>
      <c r="E13" s="31">
        <v>0</v>
      </c>
      <c r="F13" s="31">
        <v>0</v>
      </c>
      <c r="G13" s="31">
        <v>20</v>
      </c>
      <c r="H13" s="31">
        <v>10</v>
      </c>
      <c r="I13" s="31">
        <v>20</v>
      </c>
      <c r="J13" s="31">
        <v>10</v>
      </c>
    </row>
    <row r="14" spans="1:10" ht="62.45" customHeight="1" x14ac:dyDescent="0.3">
      <c r="A14" s="22" t="s">
        <v>91</v>
      </c>
      <c r="B14" s="24" t="s">
        <v>92</v>
      </c>
      <c r="C14" s="28" t="s">
        <v>93</v>
      </c>
      <c r="D14" s="22" t="s">
        <v>94</v>
      </c>
      <c r="E14" s="17" t="s">
        <v>95</v>
      </c>
      <c r="F14" s="17" t="s">
        <v>95</v>
      </c>
      <c r="G14" s="17" t="s">
        <v>96</v>
      </c>
      <c r="H14" s="17" t="s">
        <v>96</v>
      </c>
      <c r="I14" s="17" t="s">
        <v>96</v>
      </c>
      <c r="J14" s="17" t="s">
        <v>96</v>
      </c>
    </row>
    <row r="15" spans="1:10" ht="40.9" customHeight="1" x14ac:dyDescent="0.3">
      <c r="A15" s="5" t="s">
        <v>29</v>
      </c>
      <c r="B15" s="32" t="s">
        <v>78</v>
      </c>
      <c r="C15" s="33"/>
      <c r="D15" s="25"/>
      <c r="E15" s="27">
        <f>E17+E20+E22</f>
        <v>5881</v>
      </c>
      <c r="F15" s="27">
        <f t="shared" ref="F15:J15" si="1">F17+F20+F22</f>
        <v>2704.6000000000004</v>
      </c>
      <c r="G15" s="27">
        <f t="shared" si="1"/>
        <v>6004</v>
      </c>
      <c r="H15" s="27">
        <f t="shared" si="1"/>
        <v>2761.2</v>
      </c>
      <c r="I15" s="27">
        <f t="shared" si="1"/>
        <v>6705</v>
      </c>
      <c r="J15" s="27">
        <f t="shared" si="1"/>
        <v>3083.5</v>
      </c>
    </row>
    <row r="16" spans="1:10" ht="37.5" x14ac:dyDescent="0.3">
      <c r="A16" s="36" t="s">
        <v>30</v>
      </c>
      <c r="B16" s="34" t="s">
        <v>0</v>
      </c>
      <c r="C16" s="11" t="s">
        <v>7</v>
      </c>
      <c r="D16" s="5" t="s">
        <v>52</v>
      </c>
      <c r="E16" s="16"/>
      <c r="F16" s="16">
        <v>350</v>
      </c>
      <c r="G16" s="16"/>
      <c r="H16" s="16">
        <v>400</v>
      </c>
      <c r="I16" s="16"/>
      <c r="J16" s="16">
        <v>450</v>
      </c>
    </row>
    <row r="17" spans="1:10" ht="75" x14ac:dyDescent="0.3">
      <c r="A17" s="36"/>
      <c r="B17" s="34"/>
      <c r="C17" s="11" t="s">
        <v>60</v>
      </c>
      <c r="D17" s="5" t="s">
        <v>50</v>
      </c>
      <c r="E17" s="17">
        <v>4378</v>
      </c>
      <c r="F17" s="17">
        <v>2013.4</v>
      </c>
      <c r="G17" s="17">
        <v>4400</v>
      </c>
      <c r="H17" s="17">
        <v>2023.6</v>
      </c>
      <c r="I17" s="17">
        <v>5000</v>
      </c>
      <c r="J17" s="17">
        <v>2299.5</v>
      </c>
    </row>
    <row r="18" spans="1:10" ht="42.6" customHeight="1" x14ac:dyDescent="0.3">
      <c r="A18" s="36" t="s">
        <v>31</v>
      </c>
      <c r="B18" s="34" t="s">
        <v>1</v>
      </c>
      <c r="C18" s="11" t="s">
        <v>8</v>
      </c>
      <c r="D18" s="5" t="s">
        <v>52</v>
      </c>
      <c r="E18" s="16"/>
      <c r="F18" s="16">
        <v>95</v>
      </c>
      <c r="G18" s="16"/>
      <c r="H18" s="16">
        <v>110</v>
      </c>
      <c r="I18" s="16"/>
      <c r="J18" s="16">
        <v>120</v>
      </c>
    </row>
    <row r="19" spans="1:10" ht="61.9" customHeight="1" x14ac:dyDescent="0.3">
      <c r="A19" s="36"/>
      <c r="B19" s="34"/>
      <c r="C19" s="11" t="s">
        <v>54</v>
      </c>
      <c r="D19" s="5" t="s">
        <v>51</v>
      </c>
      <c r="E19" s="16"/>
      <c r="F19" s="16">
        <v>55</v>
      </c>
      <c r="G19" s="16"/>
      <c r="H19" s="16">
        <v>60</v>
      </c>
      <c r="I19" s="16"/>
      <c r="J19" s="16">
        <v>65</v>
      </c>
    </row>
    <row r="20" spans="1:10" ht="75" x14ac:dyDescent="0.3">
      <c r="A20" s="36"/>
      <c r="B20" s="34"/>
      <c r="C20" s="11" t="s">
        <v>61</v>
      </c>
      <c r="D20" s="5" t="s">
        <v>50</v>
      </c>
      <c r="E20" s="17">
        <v>1500</v>
      </c>
      <c r="F20" s="17">
        <v>689.9</v>
      </c>
      <c r="G20" s="17">
        <v>1600</v>
      </c>
      <c r="H20" s="17">
        <v>735.8</v>
      </c>
      <c r="I20" s="17">
        <v>1700</v>
      </c>
      <c r="J20" s="17">
        <v>781.8</v>
      </c>
    </row>
    <row r="21" spans="1:10" ht="55.9" customHeight="1" x14ac:dyDescent="0.3">
      <c r="A21" s="36" t="s">
        <v>32</v>
      </c>
      <c r="B21" s="34" t="s">
        <v>2</v>
      </c>
      <c r="C21" s="11" t="s">
        <v>9</v>
      </c>
      <c r="D21" s="5" t="s">
        <v>52</v>
      </c>
      <c r="E21" s="16"/>
      <c r="F21" s="16">
        <v>3</v>
      </c>
      <c r="G21" s="16"/>
      <c r="H21" s="16">
        <v>4</v>
      </c>
      <c r="I21" s="16"/>
      <c r="J21" s="16">
        <v>5</v>
      </c>
    </row>
    <row r="22" spans="1:10" ht="71.25" customHeight="1" x14ac:dyDescent="0.3">
      <c r="A22" s="36"/>
      <c r="B22" s="34"/>
      <c r="C22" s="11" t="s">
        <v>62</v>
      </c>
      <c r="D22" s="5" t="s">
        <v>50</v>
      </c>
      <c r="E22" s="17">
        <v>3</v>
      </c>
      <c r="F22" s="17">
        <v>1.3</v>
      </c>
      <c r="G22" s="17">
        <v>4</v>
      </c>
      <c r="H22" s="17">
        <v>1.8</v>
      </c>
      <c r="I22" s="17">
        <v>5</v>
      </c>
      <c r="J22" s="17">
        <v>2.2000000000000002</v>
      </c>
    </row>
    <row r="23" spans="1:10" ht="52.15" customHeight="1" x14ac:dyDescent="0.3">
      <c r="A23" s="5" t="s">
        <v>34</v>
      </c>
      <c r="B23" s="32" t="s">
        <v>33</v>
      </c>
      <c r="C23" s="33"/>
      <c r="D23" s="25"/>
      <c r="E23" s="27">
        <f>E24+E26</f>
        <v>800</v>
      </c>
      <c r="F23" s="27">
        <f t="shared" ref="F23:J23" si="2">F24+F26</f>
        <v>800</v>
      </c>
      <c r="G23" s="27">
        <f t="shared" si="2"/>
        <v>850</v>
      </c>
      <c r="H23" s="27">
        <f t="shared" si="2"/>
        <v>850</v>
      </c>
      <c r="I23" s="27">
        <f t="shared" si="2"/>
        <v>900</v>
      </c>
      <c r="J23" s="27">
        <f t="shared" si="2"/>
        <v>900</v>
      </c>
    </row>
    <row r="24" spans="1:10" ht="99" customHeight="1" x14ac:dyDescent="0.3">
      <c r="A24" s="5" t="s">
        <v>35</v>
      </c>
      <c r="B24" s="7" t="s">
        <v>3</v>
      </c>
      <c r="C24" s="11" t="s">
        <v>59</v>
      </c>
      <c r="D24" s="5" t="s">
        <v>50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</row>
    <row r="25" spans="1:10" x14ac:dyDescent="0.3">
      <c r="A25" s="36" t="s">
        <v>36</v>
      </c>
      <c r="B25" s="34" t="s">
        <v>75</v>
      </c>
      <c r="C25" s="11" t="s">
        <v>56</v>
      </c>
      <c r="D25" s="5" t="s">
        <v>51</v>
      </c>
      <c r="E25" s="20"/>
      <c r="F25" s="20">
        <v>100</v>
      </c>
      <c r="G25" s="20"/>
      <c r="H25" s="20">
        <v>110</v>
      </c>
      <c r="I25" s="20"/>
      <c r="J25" s="20">
        <v>110</v>
      </c>
    </row>
    <row r="26" spans="1:10" ht="56.25" x14ac:dyDescent="0.3">
      <c r="A26" s="36"/>
      <c r="B26" s="34"/>
      <c r="C26" s="11" t="s">
        <v>63</v>
      </c>
      <c r="D26" s="5" t="s">
        <v>50</v>
      </c>
      <c r="E26" s="17">
        <v>800</v>
      </c>
      <c r="F26" s="17">
        <v>800</v>
      </c>
      <c r="G26" s="17">
        <v>850</v>
      </c>
      <c r="H26" s="17">
        <v>850</v>
      </c>
      <c r="I26" s="17">
        <v>900</v>
      </c>
      <c r="J26" s="17">
        <v>900</v>
      </c>
    </row>
    <row r="27" spans="1:10" ht="37.5" x14ac:dyDescent="0.3">
      <c r="A27" s="22" t="s">
        <v>37</v>
      </c>
      <c r="B27" s="23" t="s">
        <v>97</v>
      </c>
      <c r="C27" s="11" t="s">
        <v>98</v>
      </c>
      <c r="D27" s="22" t="s">
        <v>52</v>
      </c>
      <c r="E27" s="29"/>
      <c r="F27" s="29">
        <v>115</v>
      </c>
      <c r="G27" s="29"/>
      <c r="H27" s="29">
        <v>20</v>
      </c>
      <c r="I27" s="29"/>
      <c r="J27" s="29">
        <v>20</v>
      </c>
    </row>
    <row r="28" spans="1:10" ht="30" customHeight="1" x14ac:dyDescent="0.3">
      <c r="A28" s="5" t="s">
        <v>39</v>
      </c>
      <c r="B28" s="32" t="s">
        <v>38</v>
      </c>
      <c r="C28" s="33"/>
      <c r="D28" s="25"/>
      <c r="E28" s="27">
        <f>E31+E33</f>
        <v>48.5</v>
      </c>
      <c r="F28" s="27">
        <f t="shared" ref="F28:J28" si="3">F31+F33</f>
        <v>48.5</v>
      </c>
      <c r="G28" s="27">
        <f t="shared" si="3"/>
        <v>48.5</v>
      </c>
      <c r="H28" s="27">
        <f t="shared" si="3"/>
        <v>48.5</v>
      </c>
      <c r="I28" s="27">
        <f t="shared" si="3"/>
        <v>48.5</v>
      </c>
      <c r="J28" s="27">
        <f t="shared" si="3"/>
        <v>48.5</v>
      </c>
    </row>
    <row r="29" spans="1:10" ht="47.25" customHeight="1" x14ac:dyDescent="0.3">
      <c r="A29" s="22" t="s">
        <v>40</v>
      </c>
      <c r="B29" s="23" t="s">
        <v>99</v>
      </c>
      <c r="C29" s="11" t="s">
        <v>100</v>
      </c>
      <c r="D29" s="5" t="s">
        <v>94</v>
      </c>
      <c r="E29" s="30" t="s">
        <v>95</v>
      </c>
      <c r="F29" s="30" t="s">
        <v>95</v>
      </c>
      <c r="G29" s="30" t="s">
        <v>95</v>
      </c>
      <c r="H29" s="30" t="s">
        <v>95</v>
      </c>
      <c r="I29" s="30" t="s">
        <v>95</v>
      </c>
      <c r="J29" s="30" t="s">
        <v>95</v>
      </c>
    </row>
    <row r="30" spans="1:10" ht="60" customHeight="1" x14ac:dyDescent="0.3">
      <c r="A30" s="36" t="s">
        <v>41</v>
      </c>
      <c r="B30" s="34" t="s">
        <v>4</v>
      </c>
      <c r="C30" s="11" t="s">
        <v>67</v>
      </c>
      <c r="D30" s="5" t="s">
        <v>51</v>
      </c>
      <c r="E30" s="30"/>
      <c r="F30" s="30">
        <v>4</v>
      </c>
      <c r="G30" s="30"/>
      <c r="H30" s="30">
        <v>4</v>
      </c>
      <c r="I30" s="30"/>
      <c r="J30" s="30">
        <v>4</v>
      </c>
    </row>
    <row r="31" spans="1:10" ht="37.5" x14ac:dyDescent="0.3">
      <c r="A31" s="36"/>
      <c r="B31" s="34"/>
      <c r="C31" s="11" t="s">
        <v>64</v>
      </c>
      <c r="D31" s="5" t="s">
        <v>50</v>
      </c>
      <c r="E31" s="31">
        <v>3.5</v>
      </c>
      <c r="F31" s="31">
        <v>3.5</v>
      </c>
      <c r="G31" s="31">
        <v>3.5</v>
      </c>
      <c r="H31" s="31">
        <v>3.5</v>
      </c>
      <c r="I31" s="31">
        <v>3.5</v>
      </c>
      <c r="J31" s="31">
        <v>3.5</v>
      </c>
    </row>
    <row r="32" spans="1:10" ht="42.6" customHeight="1" x14ac:dyDescent="0.3">
      <c r="A32" s="36"/>
      <c r="B32" s="34"/>
      <c r="C32" s="11" t="s">
        <v>66</v>
      </c>
      <c r="D32" s="5" t="s">
        <v>51</v>
      </c>
      <c r="E32" s="30"/>
      <c r="F32" s="30">
        <v>50</v>
      </c>
      <c r="G32" s="30"/>
      <c r="H32" s="30">
        <v>50</v>
      </c>
      <c r="I32" s="30"/>
      <c r="J32" s="30">
        <v>50</v>
      </c>
    </row>
    <row r="33" spans="1:10" ht="42" customHeight="1" x14ac:dyDescent="0.3">
      <c r="A33" s="36"/>
      <c r="B33" s="34"/>
      <c r="C33" s="11" t="s">
        <v>65</v>
      </c>
      <c r="D33" s="5" t="s">
        <v>50</v>
      </c>
      <c r="E33" s="31">
        <v>45</v>
      </c>
      <c r="F33" s="31">
        <v>45</v>
      </c>
      <c r="G33" s="31">
        <v>45</v>
      </c>
      <c r="H33" s="31">
        <v>45</v>
      </c>
      <c r="I33" s="31">
        <v>45</v>
      </c>
      <c r="J33" s="31">
        <v>45</v>
      </c>
    </row>
    <row r="34" spans="1:10" ht="36" customHeight="1" x14ac:dyDescent="0.3">
      <c r="A34" s="5" t="s">
        <v>42</v>
      </c>
      <c r="B34" s="32" t="s">
        <v>43</v>
      </c>
      <c r="C34" s="33"/>
      <c r="D34" s="25"/>
      <c r="E34" s="27">
        <f>E36+E38+E40+E42+E43+E45+E46</f>
        <v>1505</v>
      </c>
      <c r="F34" s="27">
        <f t="shared" ref="F34:J34" si="4">F36+F38+F40+F42+F43+F45+F46</f>
        <v>1505</v>
      </c>
      <c r="G34" s="27">
        <f t="shared" si="4"/>
        <v>1735</v>
      </c>
      <c r="H34" s="27">
        <f t="shared" si="4"/>
        <v>1735</v>
      </c>
      <c r="I34" s="27">
        <f t="shared" si="4"/>
        <v>1745</v>
      </c>
      <c r="J34" s="27">
        <f t="shared" si="4"/>
        <v>1745</v>
      </c>
    </row>
    <row r="35" spans="1:10" ht="79.5" customHeight="1" x14ac:dyDescent="0.3">
      <c r="A35" s="36" t="s">
        <v>44</v>
      </c>
      <c r="B35" s="44" t="s">
        <v>10</v>
      </c>
      <c r="C35" s="11" t="s">
        <v>102</v>
      </c>
      <c r="D35" s="5" t="s">
        <v>51</v>
      </c>
      <c r="E35" s="18"/>
      <c r="F35" s="18">
        <v>0</v>
      </c>
      <c r="G35" s="18"/>
      <c r="H35" s="18">
        <v>3</v>
      </c>
      <c r="I35" s="18"/>
      <c r="J35" s="18">
        <v>3</v>
      </c>
    </row>
    <row r="36" spans="1:10" ht="97.5" customHeight="1" x14ac:dyDescent="0.3">
      <c r="A36" s="36"/>
      <c r="B36" s="44"/>
      <c r="C36" s="11" t="s">
        <v>103</v>
      </c>
      <c r="D36" s="5" t="s">
        <v>50</v>
      </c>
      <c r="E36" s="17">
        <v>0</v>
      </c>
      <c r="F36" s="17">
        <v>0</v>
      </c>
      <c r="G36" s="17">
        <v>30</v>
      </c>
      <c r="H36" s="17">
        <v>30</v>
      </c>
      <c r="I36" s="17">
        <v>30</v>
      </c>
      <c r="J36" s="17">
        <v>30</v>
      </c>
    </row>
    <row r="37" spans="1:10" ht="55.9" customHeight="1" x14ac:dyDescent="0.3">
      <c r="A37" s="36" t="s">
        <v>45</v>
      </c>
      <c r="B37" s="44" t="s">
        <v>11</v>
      </c>
      <c r="C37" s="11" t="s">
        <v>16</v>
      </c>
      <c r="D37" s="5" t="s">
        <v>51</v>
      </c>
      <c r="E37" s="18"/>
      <c r="F37" s="18">
        <v>70</v>
      </c>
      <c r="G37" s="18"/>
      <c r="H37" s="18">
        <v>100</v>
      </c>
      <c r="I37" s="18"/>
      <c r="J37" s="18">
        <v>100</v>
      </c>
    </row>
    <row r="38" spans="1:10" ht="75" x14ac:dyDescent="0.3">
      <c r="A38" s="36"/>
      <c r="B38" s="44"/>
      <c r="C38" s="12" t="s">
        <v>68</v>
      </c>
      <c r="D38" s="5" t="s">
        <v>50</v>
      </c>
      <c r="E38" s="17">
        <v>700</v>
      </c>
      <c r="F38" s="17">
        <v>700</v>
      </c>
      <c r="G38" s="17">
        <v>800</v>
      </c>
      <c r="H38" s="17">
        <v>800</v>
      </c>
      <c r="I38" s="17">
        <v>800</v>
      </c>
      <c r="J38" s="17">
        <v>800</v>
      </c>
    </row>
    <row r="39" spans="1:10" ht="56.25" x14ac:dyDescent="0.3">
      <c r="A39" s="36" t="s">
        <v>46</v>
      </c>
      <c r="B39" s="44" t="s">
        <v>72</v>
      </c>
      <c r="C39" s="12" t="s">
        <v>77</v>
      </c>
      <c r="D39" s="5" t="s">
        <v>51</v>
      </c>
      <c r="E39" s="18"/>
      <c r="F39" s="18">
        <v>3</v>
      </c>
      <c r="G39" s="18"/>
      <c r="H39" s="18">
        <v>3</v>
      </c>
      <c r="I39" s="18"/>
      <c r="J39" s="18">
        <v>3</v>
      </c>
    </row>
    <row r="40" spans="1:10" ht="59.45" customHeight="1" x14ac:dyDescent="0.3">
      <c r="A40" s="36"/>
      <c r="B40" s="44"/>
      <c r="C40" s="11" t="s">
        <v>101</v>
      </c>
      <c r="D40" s="5" t="s">
        <v>50</v>
      </c>
      <c r="E40" s="17">
        <v>750</v>
      </c>
      <c r="F40" s="17">
        <v>750</v>
      </c>
      <c r="G40" s="17">
        <v>800</v>
      </c>
      <c r="H40" s="17">
        <v>800</v>
      </c>
      <c r="I40" s="17">
        <v>800</v>
      </c>
      <c r="J40" s="17">
        <v>800</v>
      </c>
    </row>
    <row r="41" spans="1:10" ht="37.5" x14ac:dyDescent="0.3">
      <c r="A41" s="36" t="s">
        <v>47</v>
      </c>
      <c r="B41" s="34" t="s">
        <v>5</v>
      </c>
      <c r="C41" s="11" t="s">
        <v>12</v>
      </c>
      <c r="D41" s="5" t="s">
        <v>51</v>
      </c>
      <c r="E41" s="18"/>
      <c r="F41" s="18">
        <v>10</v>
      </c>
      <c r="G41" s="18"/>
      <c r="H41" s="18">
        <v>10</v>
      </c>
      <c r="I41" s="18"/>
      <c r="J41" s="18">
        <v>10</v>
      </c>
    </row>
    <row r="42" spans="1:10" ht="37.5" x14ac:dyDescent="0.3">
      <c r="A42" s="36"/>
      <c r="B42" s="34"/>
      <c r="C42" s="12" t="s">
        <v>69</v>
      </c>
      <c r="D42" s="5" t="s">
        <v>50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</row>
    <row r="43" spans="1:10" ht="56.25" x14ac:dyDescent="0.3">
      <c r="A43" s="36"/>
      <c r="B43" s="34"/>
      <c r="C43" s="11" t="s">
        <v>13</v>
      </c>
      <c r="D43" s="5" t="s">
        <v>50</v>
      </c>
      <c r="E43" s="21">
        <v>30</v>
      </c>
      <c r="F43" s="21">
        <v>30</v>
      </c>
      <c r="G43" s="21">
        <v>50</v>
      </c>
      <c r="H43" s="21">
        <v>50</v>
      </c>
      <c r="I43" s="21">
        <v>50</v>
      </c>
      <c r="J43" s="21">
        <v>50</v>
      </c>
    </row>
    <row r="44" spans="1:10" ht="37.5" x14ac:dyDescent="0.3">
      <c r="A44" s="36" t="s">
        <v>48</v>
      </c>
      <c r="B44" s="44" t="s">
        <v>76</v>
      </c>
      <c r="C44" s="11" t="s">
        <v>14</v>
      </c>
      <c r="D44" s="5" t="s">
        <v>51</v>
      </c>
      <c r="E44" s="18"/>
      <c r="F44" s="18">
        <v>1</v>
      </c>
      <c r="G44" s="18"/>
      <c r="H44" s="18">
        <v>5</v>
      </c>
      <c r="I44" s="18"/>
      <c r="J44" s="18">
        <v>5</v>
      </c>
    </row>
    <row r="45" spans="1:10" ht="68.45" customHeight="1" x14ac:dyDescent="0.3">
      <c r="A45" s="36"/>
      <c r="B45" s="44"/>
      <c r="C45" s="11" t="s">
        <v>15</v>
      </c>
      <c r="D45" s="5" t="s">
        <v>50</v>
      </c>
      <c r="E45" s="17">
        <v>5</v>
      </c>
      <c r="F45" s="17">
        <v>5</v>
      </c>
      <c r="G45" s="17">
        <v>25</v>
      </c>
      <c r="H45" s="17">
        <v>25</v>
      </c>
      <c r="I45" s="17">
        <v>25</v>
      </c>
      <c r="J45" s="17">
        <v>25</v>
      </c>
    </row>
    <row r="46" spans="1:10" ht="55.9" customHeight="1" x14ac:dyDescent="0.3">
      <c r="A46" s="5" t="s">
        <v>49</v>
      </c>
      <c r="B46" s="5" t="s">
        <v>24</v>
      </c>
      <c r="C46" s="11" t="s">
        <v>23</v>
      </c>
      <c r="D46" s="5" t="s">
        <v>50</v>
      </c>
      <c r="E46" s="17">
        <v>20</v>
      </c>
      <c r="F46" s="17">
        <v>20</v>
      </c>
      <c r="G46" s="31">
        <v>30</v>
      </c>
      <c r="H46" s="31">
        <v>30</v>
      </c>
      <c r="I46" s="31">
        <v>40</v>
      </c>
      <c r="J46" s="31">
        <v>40</v>
      </c>
    </row>
    <row r="47" spans="1:10" ht="78" customHeight="1" x14ac:dyDescent="0.3">
      <c r="A47" s="9" t="s">
        <v>70</v>
      </c>
      <c r="B47" s="10" t="s">
        <v>6</v>
      </c>
      <c r="C47" s="12" t="s">
        <v>79</v>
      </c>
      <c r="D47" s="5" t="s">
        <v>50</v>
      </c>
      <c r="E47" s="17">
        <v>100</v>
      </c>
      <c r="F47" s="17">
        <v>45.9</v>
      </c>
      <c r="G47" s="17">
        <v>150</v>
      </c>
      <c r="H47" s="17">
        <v>68.900000000000006</v>
      </c>
      <c r="I47" s="17">
        <v>200</v>
      </c>
      <c r="J47" s="17">
        <v>92</v>
      </c>
    </row>
    <row r="48" spans="1:10" x14ac:dyDescent="0.3">
      <c r="A48" s="43" t="s">
        <v>71</v>
      </c>
      <c r="B48" s="42" t="s">
        <v>80</v>
      </c>
      <c r="C48" s="12" t="s">
        <v>73</v>
      </c>
      <c r="D48" s="13" t="s">
        <v>51</v>
      </c>
      <c r="E48" s="18"/>
      <c r="F48" s="18">
        <v>55</v>
      </c>
      <c r="G48" s="18"/>
      <c r="H48" s="18">
        <v>60</v>
      </c>
      <c r="I48" s="18"/>
      <c r="J48" s="18">
        <v>65</v>
      </c>
    </row>
    <row r="49" spans="1:10" ht="37.5" x14ac:dyDescent="0.3">
      <c r="A49" s="43"/>
      <c r="B49" s="42"/>
      <c r="C49" s="11" t="s">
        <v>74</v>
      </c>
      <c r="D49" s="13" t="s">
        <v>50</v>
      </c>
      <c r="E49" s="18">
        <v>150</v>
      </c>
      <c r="F49" s="18">
        <v>68.900000000000006</v>
      </c>
      <c r="G49" s="18">
        <v>160</v>
      </c>
      <c r="H49" s="18">
        <v>73.599999999999994</v>
      </c>
      <c r="I49" s="18">
        <v>165</v>
      </c>
      <c r="J49" s="18">
        <v>75.900000000000006</v>
      </c>
    </row>
    <row r="50" spans="1:10" s="15" customFormat="1" ht="40.5" x14ac:dyDescent="0.3">
      <c r="A50" s="45" t="s">
        <v>84</v>
      </c>
      <c r="B50" s="46"/>
      <c r="C50" s="47"/>
      <c r="D50" s="14" t="s">
        <v>50</v>
      </c>
      <c r="E50" s="19">
        <f>E8+E15+E23+E28+E34+E47+E49</f>
        <v>11384.5</v>
      </c>
      <c r="F50" s="19">
        <f t="shared" ref="F50:J50" si="5">F8+F15+F23+F28+F34+F47+F49</f>
        <v>6472.9</v>
      </c>
      <c r="G50" s="19">
        <f t="shared" si="5"/>
        <v>12867.5</v>
      </c>
      <c r="H50" s="19">
        <f t="shared" si="5"/>
        <v>7347.2</v>
      </c>
      <c r="I50" s="19">
        <f t="shared" si="5"/>
        <v>13883.5</v>
      </c>
      <c r="J50" s="19">
        <f t="shared" si="5"/>
        <v>7954.9</v>
      </c>
    </row>
  </sheetData>
  <protectedRanges>
    <protectedRange sqref="B35:C49" name="Диапазон6"/>
    <protectedRange sqref="B29:C33" name="Диапазон5"/>
    <protectedRange sqref="B24:C27" name="Диапазон4"/>
    <protectedRange sqref="A18:C22" name="Диапазон3"/>
    <protectedRange sqref="B16:C17" name="Диапазон2"/>
    <protectedRange sqref="B9:C14" name="Диапазон1"/>
  </protectedRanges>
  <mergeCells count="44">
    <mergeCell ref="A50:C50"/>
    <mergeCell ref="C5:C7"/>
    <mergeCell ref="B5:B7"/>
    <mergeCell ref="E5:F5"/>
    <mergeCell ref="G5:H5"/>
    <mergeCell ref="G6:H6"/>
    <mergeCell ref="B30:B33"/>
    <mergeCell ref="A30:A33"/>
    <mergeCell ref="B35:B36"/>
    <mergeCell ref="A25:A26"/>
    <mergeCell ref="A35:A36"/>
    <mergeCell ref="B21:B22"/>
    <mergeCell ref="B16:B17"/>
    <mergeCell ref="B15:C15"/>
    <mergeCell ref="B23:C23"/>
    <mergeCell ref="B28:C28"/>
    <mergeCell ref="H1:J1"/>
    <mergeCell ref="H2:J2"/>
    <mergeCell ref="H3:J3"/>
    <mergeCell ref="B48:B49"/>
    <mergeCell ref="A48:A49"/>
    <mergeCell ref="B44:B45"/>
    <mergeCell ref="B37:B38"/>
    <mergeCell ref="B39:B40"/>
    <mergeCell ref="A39:A40"/>
    <mergeCell ref="A44:A45"/>
    <mergeCell ref="B41:B43"/>
    <mergeCell ref="A41:A43"/>
    <mergeCell ref="A37:A38"/>
    <mergeCell ref="B34:C34"/>
    <mergeCell ref="B25:B26"/>
    <mergeCell ref="A4:J4"/>
    <mergeCell ref="D5:D7"/>
    <mergeCell ref="A5:A7"/>
    <mergeCell ref="A10:A12"/>
    <mergeCell ref="A16:A17"/>
    <mergeCell ref="B18:B20"/>
    <mergeCell ref="A18:A20"/>
    <mergeCell ref="A21:A22"/>
    <mergeCell ref="E6:F6"/>
    <mergeCell ref="B10:B12"/>
    <mergeCell ref="B8:D8"/>
    <mergeCell ref="I5:J5"/>
    <mergeCell ref="I6:J6"/>
  </mergeCells>
  <pageMargins left="0.15748031496062992" right="0.15748031496062992" top="0.55118110236220474" bottom="0.15748031496062992" header="0.47244094488188981" footer="0.15748031496062992"/>
  <pageSetup paperSize="9" scale="48" fitToHeight="4" orientation="landscape" horizontalDpi="180" verticalDpi="180" r:id="rId1"/>
  <rowBreaks count="2" manualBreakCount="2">
    <brk id="17" max="16383" man="1"/>
    <brk id="33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типовой план</vt:lpstr>
      <vt:lpstr>'типовой план'!Заголовки_для_печати</vt:lpstr>
      <vt:lpstr>'типовой план'!Область_печати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2021-04-29T06:17:46Z</dcterms:modified>
</cp:coreProperties>
</file>