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14" i="1" l="1"/>
  <c r="AI14" i="1"/>
  <c r="W14" i="1"/>
  <c r="AJ15" i="1" l="1"/>
  <c r="AH15" i="1"/>
  <c r="AG15" i="1"/>
  <c r="AF15" i="1"/>
  <c r="AE15" i="1"/>
  <c r="AD15" i="1"/>
  <c r="AC15" i="1"/>
  <c r="AB15" i="1"/>
  <c r="AA15" i="1"/>
  <c r="AL14" i="1"/>
  <c r="AL13" i="1"/>
  <c r="AK13" i="1"/>
  <c r="AK15" i="1" s="1"/>
  <c r="AL12" i="1"/>
  <c r="AI12" i="1"/>
  <c r="AL11" i="1"/>
  <c r="AI11" i="1"/>
  <c r="AL10" i="1"/>
  <c r="AI10" i="1"/>
  <c r="AL9" i="1"/>
  <c r="AI9" i="1"/>
  <c r="AL8" i="1"/>
  <c r="AI8" i="1"/>
  <c r="AI15" i="1" s="1"/>
  <c r="X15" i="1"/>
  <c r="V15" i="1"/>
  <c r="U15" i="1"/>
  <c r="T15" i="1"/>
  <c r="S15" i="1"/>
  <c r="R15" i="1"/>
  <c r="Q15" i="1"/>
  <c r="P15" i="1"/>
  <c r="O15" i="1"/>
  <c r="Z14" i="1"/>
  <c r="Z13" i="1"/>
  <c r="Y13" i="1"/>
  <c r="Y15" i="1" s="1"/>
  <c r="Z12" i="1"/>
  <c r="W12" i="1"/>
  <c r="Z11" i="1"/>
  <c r="W11" i="1"/>
  <c r="Z10" i="1"/>
  <c r="W10" i="1"/>
  <c r="Z9" i="1"/>
  <c r="W9" i="1"/>
  <c r="Z8" i="1"/>
  <c r="W8" i="1"/>
  <c r="W15" i="1" s="1"/>
  <c r="Z15" i="1" s="1"/>
  <c r="AL15" i="1" l="1"/>
  <c r="K9" i="1"/>
  <c r="K12" i="1"/>
  <c r="K11" i="1"/>
  <c r="K8" i="1"/>
  <c r="M13" i="1" l="1"/>
  <c r="K10" i="1" l="1"/>
  <c r="L15" i="1" l="1"/>
  <c r="K15" i="1"/>
  <c r="J15" i="1"/>
  <c r="I15" i="1"/>
  <c r="H15" i="1"/>
  <c r="G15" i="1"/>
  <c r="F15" i="1"/>
  <c r="E15" i="1"/>
  <c r="D15" i="1"/>
  <c r="C15" i="1"/>
  <c r="N14" i="1"/>
  <c r="N13" i="1"/>
  <c r="N12" i="1"/>
  <c r="N11" i="1"/>
  <c r="N10" i="1"/>
  <c r="N9" i="1"/>
  <c r="N8" i="1"/>
  <c r="N15" i="1" l="1"/>
  <c r="M15" i="1"/>
</calcChain>
</file>

<file path=xl/sharedStrings.xml><?xml version="1.0" encoding="utf-8"?>
<sst xmlns="http://schemas.openxmlformats.org/spreadsheetml/2006/main" count="49" uniqueCount="25">
  <si>
    <t>N п/п</t>
  </si>
  <si>
    <t>Наименование</t>
  </si>
  <si>
    <t>городское поселение город Бабаево</t>
  </si>
  <si>
    <t>сельское поселение Бабаевское</t>
  </si>
  <si>
    <t>сельское поселение Борисовское</t>
  </si>
  <si>
    <t xml:space="preserve">сельское поселение     Вепсское национальное </t>
  </si>
  <si>
    <t>сельское поселение Пяжозерское</t>
  </si>
  <si>
    <t>сельское поселение  Санинское</t>
  </si>
  <si>
    <t>сельское поселение Тороповское</t>
  </si>
  <si>
    <t xml:space="preserve">итого </t>
  </si>
  <si>
    <t>Формирование и исполнение бюджета</t>
  </si>
  <si>
    <t>Распоряжение имуществом, находящимся в муниципальной собственности</t>
  </si>
  <si>
    <t>Муниципальное хозяйство (архитектура)</t>
  </si>
  <si>
    <t>Осуществление полномочий контрольно-ревизионной комиссией по проверке бюджетов</t>
  </si>
  <si>
    <t>Осуществление полномочий по внутреннему контролю</t>
  </si>
  <si>
    <t>Осуществление полномочий по программному обеспечению</t>
  </si>
  <si>
    <t>Осуществление отдельных полномочий по размещению заказов на поставку товаров, выполнение работ,  оказание услуг для муниципальных нужд</t>
  </si>
  <si>
    <t>Правовое обеспечение деятельности органов местного самоуправления</t>
  </si>
  <si>
    <t>Организация и ведение бухгалтерского учета</t>
  </si>
  <si>
    <t>Осуществление отдельных полномочий по для создания условий для организайции досуга, и обеспечения жителей поселения услугами организаций культуры, библиотечному обслуживанию</t>
  </si>
  <si>
    <t>Итого</t>
  </si>
  <si>
    <t xml:space="preserve">Приложение  11  </t>
  </si>
  <si>
    <t xml:space="preserve">к решению Представительного Собрания   района </t>
  </si>
  <si>
    <t>Осуществление отдельных полномочий по благоустройствe дворовых территорий</t>
  </si>
  <si>
    <t>Средства на осуществление части полномочий по решению вопросов местного значения из бюджетов поселений бюджету муниципального района в соответствии с заключенными соглашениями на 2019 год и плановый период 2020 и 2021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</si>
</sst>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Fill="1" applyBorder="1"/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justify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/>
    <xf numFmtId="164" fontId="6" fillId="0" borderId="1" xfId="0" applyNumberFormat="1" applyFont="1" applyFill="1" applyBorder="1"/>
    <xf numFmtId="0" fontId="7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"/>
  <sheetViews>
    <sheetView tabSelected="1" topLeftCell="A7" workbookViewId="0">
      <selection activeCell="AO15" sqref="AO15"/>
    </sheetView>
  </sheetViews>
  <sheetFormatPr defaultRowHeight="15" x14ac:dyDescent="0.25"/>
  <cols>
    <col min="1" max="1" width="4.28515625" customWidth="1"/>
    <col min="2" max="2" width="39.7109375" customWidth="1"/>
    <col min="4" max="4" width="12.140625" customWidth="1"/>
    <col min="6" max="6" width="11.140625" customWidth="1"/>
    <col min="9" max="9" width="13.140625" customWidth="1"/>
    <col min="12" max="12" width="9.85546875" hidden="1" customWidth="1"/>
    <col min="13" max="13" width="17.42578125" customWidth="1"/>
    <col min="16" max="16" width="12.28515625" customWidth="1"/>
    <col min="17" max="17" width="10.85546875" customWidth="1"/>
    <col min="24" max="24" width="0" hidden="1" customWidth="1"/>
    <col min="36" max="36" width="0" hidden="1" customWidth="1"/>
  </cols>
  <sheetData>
    <row r="1" spans="1:38" ht="15.75" x14ac:dyDescent="0.25">
      <c r="M1" s="10" t="s">
        <v>21</v>
      </c>
      <c r="N1" s="10"/>
    </row>
    <row r="2" spans="1:38" ht="54" customHeight="1" x14ac:dyDescent="0.25">
      <c r="M2" s="14" t="s">
        <v>22</v>
      </c>
      <c r="N2" s="14"/>
    </row>
    <row r="4" spans="1:38" ht="35.25" customHeight="1" x14ac:dyDescent="0.3">
      <c r="A4" s="13" t="s">
        <v>24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6" spans="1:38" ht="15" customHeight="1" x14ac:dyDescent="0.25">
      <c r="A6" s="15" t="s">
        <v>0</v>
      </c>
      <c r="B6" s="17" t="s">
        <v>1</v>
      </c>
      <c r="C6" s="11">
        <v>2019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1">
        <v>2020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1">
        <v>2021</v>
      </c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156.75" customHeight="1" x14ac:dyDescent="0.25">
      <c r="A7" s="16"/>
      <c r="B7" s="18"/>
      <c r="C7" s="4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6" t="s">
        <v>16</v>
      </c>
      <c r="J7" s="5" t="s">
        <v>17</v>
      </c>
      <c r="K7" s="5" t="s">
        <v>18</v>
      </c>
      <c r="L7" s="6" t="s">
        <v>23</v>
      </c>
      <c r="M7" s="6" t="s">
        <v>19</v>
      </c>
      <c r="N7" s="7" t="s">
        <v>20</v>
      </c>
      <c r="O7" s="4" t="s">
        <v>10</v>
      </c>
      <c r="P7" s="5" t="s">
        <v>11</v>
      </c>
      <c r="Q7" s="5" t="s">
        <v>12</v>
      </c>
      <c r="R7" s="5" t="s">
        <v>13</v>
      </c>
      <c r="S7" s="5" t="s">
        <v>14</v>
      </c>
      <c r="T7" s="5" t="s">
        <v>15</v>
      </c>
      <c r="U7" s="6" t="s">
        <v>16</v>
      </c>
      <c r="V7" s="5" t="s">
        <v>17</v>
      </c>
      <c r="W7" s="5" t="s">
        <v>18</v>
      </c>
      <c r="X7" s="6" t="s">
        <v>23</v>
      </c>
      <c r="Y7" s="6" t="s">
        <v>19</v>
      </c>
      <c r="Z7" s="7" t="s">
        <v>20</v>
      </c>
      <c r="AA7" s="4" t="s">
        <v>10</v>
      </c>
      <c r="AB7" s="5" t="s">
        <v>11</v>
      </c>
      <c r="AC7" s="5" t="s">
        <v>12</v>
      </c>
      <c r="AD7" s="5" t="s">
        <v>13</v>
      </c>
      <c r="AE7" s="5" t="s">
        <v>14</v>
      </c>
      <c r="AF7" s="5" t="s">
        <v>15</v>
      </c>
      <c r="AG7" s="6" t="s">
        <v>16</v>
      </c>
      <c r="AH7" s="5" t="s">
        <v>17</v>
      </c>
      <c r="AI7" s="5" t="s">
        <v>18</v>
      </c>
      <c r="AJ7" s="6" t="s">
        <v>23</v>
      </c>
      <c r="AK7" s="6" t="s">
        <v>19</v>
      </c>
      <c r="AL7" s="7" t="s">
        <v>20</v>
      </c>
    </row>
    <row r="8" spans="1:38" ht="40.5" customHeight="1" x14ac:dyDescent="0.3">
      <c r="A8" s="1">
        <v>1</v>
      </c>
      <c r="B8" s="2" t="s">
        <v>2</v>
      </c>
      <c r="C8" s="8">
        <v>218.1</v>
      </c>
      <c r="D8" s="8"/>
      <c r="E8" s="8">
        <v>625.29999999999995</v>
      </c>
      <c r="F8" s="8">
        <v>42.7</v>
      </c>
      <c r="G8" s="8">
        <v>20.2</v>
      </c>
      <c r="H8" s="8"/>
      <c r="I8" s="8"/>
      <c r="J8" s="8"/>
      <c r="K8" s="8">
        <f>385.4+96.4</f>
        <v>481.79999999999995</v>
      </c>
      <c r="L8" s="8"/>
      <c r="M8" s="8">
        <v>2800</v>
      </c>
      <c r="N8" s="9">
        <f>SUM(C8:M8)</f>
        <v>4188.1000000000004</v>
      </c>
      <c r="O8" s="8">
        <v>218.1</v>
      </c>
      <c r="P8" s="8"/>
      <c r="Q8" s="8">
        <v>625.29999999999995</v>
      </c>
      <c r="R8" s="8">
        <v>42.7</v>
      </c>
      <c r="S8" s="8">
        <v>20.2</v>
      </c>
      <c r="T8" s="8"/>
      <c r="U8" s="8"/>
      <c r="V8" s="8"/>
      <c r="W8" s="8">
        <f>385.4+96.4</f>
        <v>481.79999999999995</v>
      </c>
      <c r="X8" s="8"/>
      <c r="Y8" s="8">
        <v>2800</v>
      </c>
      <c r="Z8" s="9">
        <f>SUM(O8:Y8)</f>
        <v>4188.1000000000004</v>
      </c>
      <c r="AA8" s="8">
        <v>218.1</v>
      </c>
      <c r="AB8" s="8"/>
      <c r="AC8" s="8">
        <v>625.29999999999995</v>
      </c>
      <c r="AD8" s="8">
        <v>42.7</v>
      </c>
      <c r="AE8" s="8">
        <v>20.2</v>
      </c>
      <c r="AF8" s="8"/>
      <c r="AG8" s="8"/>
      <c r="AH8" s="8"/>
      <c r="AI8" s="8">
        <f>385.4+96.4</f>
        <v>481.79999999999995</v>
      </c>
      <c r="AJ8" s="8"/>
      <c r="AK8" s="8">
        <v>2800</v>
      </c>
      <c r="AL8" s="9">
        <f>SUM(AA8:AK8)</f>
        <v>4188.1000000000004</v>
      </c>
    </row>
    <row r="9" spans="1:38" ht="15.75" customHeight="1" x14ac:dyDescent="0.3">
      <c r="A9" s="1">
        <v>2</v>
      </c>
      <c r="B9" s="2" t="s">
        <v>3</v>
      </c>
      <c r="C9" s="8">
        <v>136.30000000000001</v>
      </c>
      <c r="D9" s="8">
        <v>44.8</v>
      </c>
      <c r="E9" s="8"/>
      <c r="F9" s="8">
        <v>42.7</v>
      </c>
      <c r="G9" s="8">
        <v>20.2</v>
      </c>
      <c r="H9" s="8">
        <v>11.9</v>
      </c>
      <c r="I9" s="8">
        <v>2.8</v>
      </c>
      <c r="J9" s="8">
        <v>58.5</v>
      </c>
      <c r="K9" s="8">
        <f>115.6</f>
        <v>115.6</v>
      </c>
      <c r="L9" s="8"/>
      <c r="M9" s="8">
        <v>1130.5</v>
      </c>
      <c r="N9" s="9">
        <f t="shared" ref="N9:N15" si="0">SUM(C9:M9)</f>
        <v>1563.3</v>
      </c>
      <c r="O9" s="8">
        <v>136.30000000000001</v>
      </c>
      <c r="P9" s="8">
        <v>44.8</v>
      </c>
      <c r="Q9" s="8"/>
      <c r="R9" s="8">
        <v>42.7</v>
      </c>
      <c r="S9" s="8">
        <v>20.2</v>
      </c>
      <c r="T9" s="8">
        <v>11.9</v>
      </c>
      <c r="U9" s="8">
        <v>2.8</v>
      </c>
      <c r="V9" s="8">
        <v>58.5</v>
      </c>
      <c r="W9" s="8">
        <f>115.6</f>
        <v>115.6</v>
      </c>
      <c r="X9" s="8"/>
      <c r="Y9" s="8">
        <v>1130.5</v>
      </c>
      <c r="Z9" s="9">
        <f t="shared" ref="Z9:Z15" si="1">SUM(O9:Y9)</f>
        <v>1563.3</v>
      </c>
      <c r="AA9" s="8">
        <v>136.30000000000001</v>
      </c>
      <c r="AB9" s="8">
        <v>44.8</v>
      </c>
      <c r="AC9" s="8"/>
      <c r="AD9" s="8">
        <v>42.7</v>
      </c>
      <c r="AE9" s="8">
        <v>20.2</v>
      </c>
      <c r="AF9" s="8">
        <v>11.9</v>
      </c>
      <c r="AG9" s="8">
        <v>2.8</v>
      </c>
      <c r="AH9" s="8">
        <v>58.5</v>
      </c>
      <c r="AI9" s="8">
        <f>115.6</f>
        <v>115.6</v>
      </c>
      <c r="AJ9" s="8"/>
      <c r="AK9" s="8">
        <v>1130.5</v>
      </c>
      <c r="AL9" s="9">
        <f t="shared" ref="AL9:AL15" si="2">SUM(AA9:AK9)</f>
        <v>1563.3</v>
      </c>
    </row>
    <row r="10" spans="1:38" ht="15.75" customHeight="1" x14ac:dyDescent="0.3">
      <c r="A10" s="1">
        <v>3</v>
      </c>
      <c r="B10" s="2" t="s">
        <v>4</v>
      </c>
      <c r="C10" s="8"/>
      <c r="D10" s="8">
        <v>44.8</v>
      </c>
      <c r="E10" s="8"/>
      <c r="F10" s="8">
        <v>42.7</v>
      </c>
      <c r="G10" s="8">
        <v>20.2</v>
      </c>
      <c r="H10" s="8">
        <v>11.9</v>
      </c>
      <c r="I10" s="8">
        <v>2.8</v>
      </c>
      <c r="J10" s="8">
        <v>58.5</v>
      </c>
      <c r="K10" s="8">
        <f>192.7+115.6</f>
        <v>308.29999999999995</v>
      </c>
      <c r="L10" s="8"/>
      <c r="M10" s="8">
        <v>204.4</v>
      </c>
      <c r="N10" s="9">
        <f t="shared" si="0"/>
        <v>693.59999999999991</v>
      </c>
      <c r="O10" s="8"/>
      <c r="P10" s="8">
        <v>44.8</v>
      </c>
      <c r="Q10" s="8"/>
      <c r="R10" s="8">
        <v>42.7</v>
      </c>
      <c r="S10" s="8">
        <v>20.2</v>
      </c>
      <c r="T10" s="8">
        <v>11.9</v>
      </c>
      <c r="U10" s="8">
        <v>2.8</v>
      </c>
      <c r="V10" s="8">
        <v>58.5</v>
      </c>
      <c r="W10" s="8">
        <f>192.7+115.6</f>
        <v>308.29999999999995</v>
      </c>
      <c r="X10" s="8"/>
      <c r="Y10" s="8">
        <v>204.4</v>
      </c>
      <c r="Z10" s="9">
        <f t="shared" si="1"/>
        <v>693.59999999999991</v>
      </c>
      <c r="AA10" s="8"/>
      <c r="AB10" s="8">
        <v>44.8</v>
      </c>
      <c r="AC10" s="8"/>
      <c r="AD10" s="8">
        <v>42.7</v>
      </c>
      <c r="AE10" s="8">
        <v>20.2</v>
      </c>
      <c r="AF10" s="8">
        <v>11.9</v>
      </c>
      <c r="AG10" s="8">
        <v>2.8</v>
      </c>
      <c r="AH10" s="8">
        <v>58.5</v>
      </c>
      <c r="AI10" s="8">
        <f>192.7+115.6</f>
        <v>308.29999999999995</v>
      </c>
      <c r="AJ10" s="8"/>
      <c r="AK10" s="8">
        <v>204.4</v>
      </c>
      <c r="AL10" s="9">
        <f t="shared" si="2"/>
        <v>693.59999999999991</v>
      </c>
    </row>
    <row r="11" spans="1:38" ht="15.75" customHeight="1" x14ac:dyDescent="0.3">
      <c r="A11" s="1">
        <v>4</v>
      </c>
      <c r="B11" s="2" t="s">
        <v>5</v>
      </c>
      <c r="C11" s="8">
        <v>136.30000000000001</v>
      </c>
      <c r="D11" s="8"/>
      <c r="E11" s="8"/>
      <c r="F11" s="8">
        <v>42.7</v>
      </c>
      <c r="G11" s="8">
        <v>20.2</v>
      </c>
      <c r="H11" s="8">
        <v>11.9</v>
      </c>
      <c r="I11" s="8">
        <v>2.8</v>
      </c>
      <c r="J11" s="8">
        <v>58.5</v>
      </c>
      <c r="K11" s="8">
        <f>115.6+96.4</f>
        <v>212</v>
      </c>
      <c r="L11" s="8"/>
      <c r="M11" s="8"/>
      <c r="N11" s="9">
        <f t="shared" si="0"/>
        <v>484.4</v>
      </c>
      <c r="O11" s="8">
        <v>136.30000000000001</v>
      </c>
      <c r="P11" s="8"/>
      <c r="Q11" s="8"/>
      <c r="R11" s="8">
        <v>42.7</v>
      </c>
      <c r="S11" s="8">
        <v>20.2</v>
      </c>
      <c r="T11" s="8">
        <v>11.9</v>
      </c>
      <c r="U11" s="8">
        <v>2.8</v>
      </c>
      <c r="V11" s="8">
        <v>58.5</v>
      </c>
      <c r="W11" s="8">
        <f>115.6+96.4</f>
        <v>212</v>
      </c>
      <c r="X11" s="8"/>
      <c r="Y11" s="8"/>
      <c r="Z11" s="9">
        <f t="shared" si="1"/>
        <v>484.4</v>
      </c>
      <c r="AA11" s="8">
        <v>136.30000000000001</v>
      </c>
      <c r="AB11" s="8"/>
      <c r="AC11" s="8"/>
      <c r="AD11" s="8">
        <v>42.7</v>
      </c>
      <c r="AE11" s="8">
        <v>20.2</v>
      </c>
      <c r="AF11" s="8">
        <v>11.9</v>
      </c>
      <c r="AG11" s="8">
        <v>2.8</v>
      </c>
      <c r="AH11" s="8">
        <v>58.5</v>
      </c>
      <c r="AI11" s="8">
        <f>115.6+96.4</f>
        <v>212</v>
      </c>
      <c r="AJ11" s="8"/>
      <c r="AK11" s="8"/>
      <c r="AL11" s="9">
        <f t="shared" si="2"/>
        <v>484.4</v>
      </c>
    </row>
    <row r="12" spans="1:38" ht="15.75" customHeight="1" x14ac:dyDescent="0.3">
      <c r="A12" s="1">
        <v>5</v>
      </c>
      <c r="B12" s="2" t="s">
        <v>6</v>
      </c>
      <c r="C12" s="8">
        <v>136.30000000000001</v>
      </c>
      <c r="D12" s="8">
        <v>44.8</v>
      </c>
      <c r="E12" s="8"/>
      <c r="F12" s="8">
        <v>42.7</v>
      </c>
      <c r="G12" s="8">
        <v>20.2</v>
      </c>
      <c r="H12" s="8">
        <v>11.9</v>
      </c>
      <c r="I12" s="8">
        <v>2.8</v>
      </c>
      <c r="J12" s="8">
        <v>58.5</v>
      </c>
      <c r="K12" s="8">
        <f>115.6+96.4</f>
        <v>212</v>
      </c>
      <c r="L12" s="8"/>
      <c r="M12" s="8"/>
      <c r="N12" s="9">
        <f t="shared" si="0"/>
        <v>529.20000000000005</v>
      </c>
      <c r="O12" s="8">
        <v>136.30000000000001</v>
      </c>
      <c r="P12" s="8">
        <v>44.8</v>
      </c>
      <c r="Q12" s="8"/>
      <c r="R12" s="8">
        <v>42.7</v>
      </c>
      <c r="S12" s="8">
        <v>20.2</v>
      </c>
      <c r="T12" s="8">
        <v>11.9</v>
      </c>
      <c r="U12" s="8">
        <v>2.8</v>
      </c>
      <c r="V12" s="8">
        <v>58.5</v>
      </c>
      <c r="W12" s="8">
        <f>115.6+96.4</f>
        <v>212</v>
      </c>
      <c r="X12" s="8"/>
      <c r="Y12" s="8"/>
      <c r="Z12" s="9">
        <f t="shared" si="1"/>
        <v>529.20000000000005</v>
      </c>
      <c r="AA12" s="8">
        <v>136.30000000000001</v>
      </c>
      <c r="AB12" s="8">
        <v>44.8</v>
      </c>
      <c r="AC12" s="8"/>
      <c r="AD12" s="8">
        <v>42.7</v>
      </c>
      <c r="AE12" s="8">
        <v>20.2</v>
      </c>
      <c r="AF12" s="8">
        <v>11.9</v>
      </c>
      <c r="AG12" s="8">
        <v>2.8</v>
      </c>
      <c r="AH12" s="8">
        <v>58.5</v>
      </c>
      <c r="AI12" s="8">
        <f>115.6+96.4</f>
        <v>212</v>
      </c>
      <c r="AJ12" s="8"/>
      <c r="AK12" s="8"/>
      <c r="AL12" s="9">
        <f t="shared" si="2"/>
        <v>529.20000000000005</v>
      </c>
    </row>
    <row r="13" spans="1:38" ht="15.75" customHeight="1" x14ac:dyDescent="0.3">
      <c r="A13" s="1">
        <v>6</v>
      </c>
      <c r="B13" s="2" t="s">
        <v>7</v>
      </c>
      <c r="C13" s="8">
        <v>136.30000000000001</v>
      </c>
      <c r="D13" s="8">
        <v>44.8</v>
      </c>
      <c r="E13" s="8"/>
      <c r="F13" s="8">
        <v>42.7</v>
      </c>
      <c r="G13" s="8">
        <v>20.2</v>
      </c>
      <c r="H13" s="8">
        <v>11.9</v>
      </c>
      <c r="I13" s="8">
        <v>2.8</v>
      </c>
      <c r="J13" s="8">
        <v>58.5</v>
      </c>
      <c r="K13" s="8">
        <v>115.6</v>
      </c>
      <c r="L13" s="8"/>
      <c r="M13" s="8">
        <f>595.3+98.9</f>
        <v>694.19999999999993</v>
      </c>
      <c r="N13" s="9">
        <f t="shared" si="0"/>
        <v>1127</v>
      </c>
      <c r="O13" s="8">
        <v>136.30000000000001</v>
      </c>
      <c r="P13" s="8">
        <v>44.8</v>
      </c>
      <c r="Q13" s="8"/>
      <c r="R13" s="8">
        <v>42.7</v>
      </c>
      <c r="S13" s="8">
        <v>20.2</v>
      </c>
      <c r="T13" s="8">
        <v>11.9</v>
      </c>
      <c r="U13" s="8">
        <v>2.8</v>
      </c>
      <c r="V13" s="8">
        <v>58.5</v>
      </c>
      <c r="W13" s="8">
        <v>115.6</v>
      </c>
      <c r="X13" s="8"/>
      <c r="Y13" s="8">
        <f>595.3+98.9</f>
        <v>694.19999999999993</v>
      </c>
      <c r="Z13" s="9">
        <f t="shared" si="1"/>
        <v>1127</v>
      </c>
      <c r="AA13" s="8">
        <v>136.30000000000001</v>
      </c>
      <c r="AB13" s="8">
        <v>44.8</v>
      </c>
      <c r="AC13" s="8"/>
      <c r="AD13" s="8">
        <v>42.7</v>
      </c>
      <c r="AE13" s="8">
        <v>20.2</v>
      </c>
      <c r="AF13" s="8">
        <v>11.9</v>
      </c>
      <c r="AG13" s="8">
        <v>2.8</v>
      </c>
      <c r="AH13" s="8">
        <v>58.5</v>
      </c>
      <c r="AI13" s="8">
        <v>115.6</v>
      </c>
      <c r="AJ13" s="8"/>
      <c r="AK13" s="8">
        <f>595.3+98.9</f>
        <v>694.19999999999993</v>
      </c>
      <c r="AL13" s="9">
        <f t="shared" si="2"/>
        <v>1127</v>
      </c>
    </row>
    <row r="14" spans="1:38" ht="15.75" customHeight="1" x14ac:dyDescent="0.3">
      <c r="A14" s="1">
        <v>7</v>
      </c>
      <c r="B14" s="2" t="s">
        <v>8</v>
      </c>
      <c r="C14" s="8"/>
      <c r="D14" s="8">
        <v>44.8</v>
      </c>
      <c r="E14" s="8"/>
      <c r="F14" s="8">
        <v>42.7</v>
      </c>
      <c r="G14" s="8">
        <v>20.2</v>
      </c>
      <c r="H14" s="8">
        <v>11.9</v>
      </c>
      <c r="I14" s="8">
        <v>2.8</v>
      </c>
      <c r="J14" s="8">
        <v>58.5</v>
      </c>
      <c r="K14" s="8">
        <f>115.6+96.4</f>
        <v>212</v>
      </c>
      <c r="L14" s="8"/>
      <c r="M14" s="8"/>
      <c r="N14" s="9">
        <f t="shared" si="0"/>
        <v>392.9</v>
      </c>
      <c r="O14" s="8"/>
      <c r="P14" s="8">
        <v>44.8</v>
      </c>
      <c r="Q14" s="8"/>
      <c r="R14" s="8">
        <v>42.7</v>
      </c>
      <c r="S14" s="8">
        <v>20.2</v>
      </c>
      <c r="T14" s="8">
        <v>11.9</v>
      </c>
      <c r="U14" s="8">
        <v>2.8</v>
      </c>
      <c r="V14" s="8">
        <v>58.5</v>
      </c>
      <c r="W14" s="8">
        <f>115.6+96.4</f>
        <v>212</v>
      </c>
      <c r="X14" s="8"/>
      <c r="Y14" s="8"/>
      <c r="Z14" s="9">
        <f t="shared" si="1"/>
        <v>392.9</v>
      </c>
      <c r="AA14" s="8"/>
      <c r="AB14" s="8">
        <v>44.8</v>
      </c>
      <c r="AC14" s="8"/>
      <c r="AD14" s="8">
        <v>42.7</v>
      </c>
      <c r="AE14" s="8">
        <v>20.2</v>
      </c>
      <c r="AF14" s="8">
        <v>11.9</v>
      </c>
      <c r="AG14" s="8">
        <v>2.8</v>
      </c>
      <c r="AH14" s="8">
        <v>58.5</v>
      </c>
      <c r="AI14" s="8">
        <f>115.6+96.4</f>
        <v>212</v>
      </c>
      <c r="AJ14" s="8"/>
      <c r="AK14" s="8"/>
      <c r="AL14" s="9">
        <f t="shared" si="2"/>
        <v>392.9</v>
      </c>
    </row>
    <row r="15" spans="1:38" ht="15.75" customHeight="1" x14ac:dyDescent="0.3">
      <c r="A15" s="1"/>
      <c r="B15" s="3" t="s">
        <v>9</v>
      </c>
      <c r="C15" s="8">
        <f>SUM(C8:C14)</f>
        <v>763.3</v>
      </c>
      <c r="D15" s="8">
        <f t="shared" ref="D15:M15" si="3">SUM(D8:D14)</f>
        <v>224</v>
      </c>
      <c r="E15" s="8">
        <f t="shared" si="3"/>
        <v>625.29999999999995</v>
      </c>
      <c r="F15" s="8">
        <f t="shared" si="3"/>
        <v>298.89999999999998</v>
      </c>
      <c r="G15" s="8">
        <f t="shared" si="3"/>
        <v>141.4</v>
      </c>
      <c r="H15" s="8">
        <f t="shared" si="3"/>
        <v>71.400000000000006</v>
      </c>
      <c r="I15" s="8">
        <f t="shared" si="3"/>
        <v>16.8</v>
      </c>
      <c r="J15" s="8">
        <f t="shared" si="3"/>
        <v>351</v>
      </c>
      <c r="K15" s="8">
        <f t="shared" si="3"/>
        <v>1657.2999999999997</v>
      </c>
      <c r="L15" s="8">
        <f t="shared" si="3"/>
        <v>0</v>
      </c>
      <c r="M15" s="8">
        <f t="shared" si="3"/>
        <v>4829.0999999999995</v>
      </c>
      <c r="N15" s="9">
        <f t="shared" si="0"/>
        <v>8978.5</v>
      </c>
      <c r="O15" s="8">
        <f>SUM(O8:O14)</f>
        <v>763.3</v>
      </c>
      <c r="P15" s="8">
        <f t="shared" ref="P15:Y15" si="4">SUM(P8:P14)</f>
        <v>224</v>
      </c>
      <c r="Q15" s="8">
        <f t="shared" si="4"/>
        <v>625.29999999999995</v>
      </c>
      <c r="R15" s="8">
        <f t="shared" si="4"/>
        <v>298.89999999999998</v>
      </c>
      <c r="S15" s="8">
        <f t="shared" si="4"/>
        <v>141.4</v>
      </c>
      <c r="T15" s="8">
        <f t="shared" si="4"/>
        <v>71.400000000000006</v>
      </c>
      <c r="U15" s="8">
        <f t="shared" si="4"/>
        <v>16.8</v>
      </c>
      <c r="V15" s="8">
        <f t="shared" si="4"/>
        <v>351</v>
      </c>
      <c r="W15" s="8">
        <f t="shared" si="4"/>
        <v>1657.2999999999997</v>
      </c>
      <c r="X15" s="8">
        <f t="shared" si="4"/>
        <v>0</v>
      </c>
      <c r="Y15" s="8">
        <f t="shared" si="4"/>
        <v>4829.0999999999995</v>
      </c>
      <c r="Z15" s="9">
        <f t="shared" si="1"/>
        <v>8978.5</v>
      </c>
      <c r="AA15" s="8">
        <f>SUM(AA8:AA14)</f>
        <v>763.3</v>
      </c>
      <c r="AB15" s="8">
        <f t="shared" ref="AB15:AK15" si="5">SUM(AB8:AB14)</f>
        <v>224</v>
      </c>
      <c r="AC15" s="8">
        <f t="shared" si="5"/>
        <v>625.29999999999995</v>
      </c>
      <c r="AD15" s="8">
        <f t="shared" si="5"/>
        <v>298.89999999999998</v>
      </c>
      <c r="AE15" s="8">
        <f t="shared" si="5"/>
        <v>141.4</v>
      </c>
      <c r="AF15" s="8">
        <f t="shared" si="5"/>
        <v>71.400000000000006</v>
      </c>
      <c r="AG15" s="8">
        <f t="shared" si="5"/>
        <v>16.8</v>
      </c>
      <c r="AH15" s="8">
        <f t="shared" si="5"/>
        <v>351</v>
      </c>
      <c r="AI15" s="8">
        <f t="shared" si="5"/>
        <v>1657.2999999999997</v>
      </c>
      <c r="AJ15" s="8">
        <f t="shared" si="5"/>
        <v>0</v>
      </c>
      <c r="AK15" s="8">
        <f t="shared" si="5"/>
        <v>4829.0999999999995</v>
      </c>
      <c r="AL15" s="9">
        <f t="shared" si="2"/>
        <v>8978.5</v>
      </c>
    </row>
  </sheetData>
  <mergeCells count="7">
    <mergeCell ref="O6:Z6"/>
    <mergeCell ref="AA6:AL6"/>
    <mergeCell ref="A4:N4"/>
    <mergeCell ref="M2:N2"/>
    <mergeCell ref="A6:A7"/>
    <mergeCell ref="B6:B7"/>
    <mergeCell ref="C6:N6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2018-11-15T07:41:51Z</dcterms:modified>
</cp:coreProperties>
</file>