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15" i="1" l="1"/>
  <c r="AM15" i="1" l="1"/>
  <c r="AK15" i="1"/>
  <c r="AJ15" i="1"/>
  <c r="AI15" i="1"/>
  <c r="AH15" i="1"/>
  <c r="AG15" i="1"/>
  <c r="AF15" i="1"/>
  <c r="AE15" i="1"/>
  <c r="AD15" i="1"/>
  <c r="AC15" i="1"/>
  <c r="AL14" i="1"/>
  <c r="AO14" i="1" s="1"/>
  <c r="AO13" i="1"/>
  <c r="AO12" i="1"/>
  <c r="AL12" i="1"/>
  <c r="AO11" i="1"/>
  <c r="AL11" i="1"/>
  <c r="AO10" i="1"/>
  <c r="AL10" i="1"/>
  <c r="AO9" i="1"/>
  <c r="AN9" i="1"/>
  <c r="AN15" i="1" s="1"/>
  <c r="AO8" i="1"/>
  <c r="AL8" i="1"/>
  <c r="Z15" i="1"/>
  <c r="X15" i="1"/>
  <c r="W15" i="1"/>
  <c r="V15" i="1"/>
  <c r="U15" i="1"/>
  <c r="T15" i="1"/>
  <c r="S15" i="1"/>
  <c r="R15" i="1"/>
  <c r="Q15" i="1"/>
  <c r="P15" i="1"/>
  <c r="Y14" i="1"/>
  <c r="AB14" i="1" s="1"/>
  <c r="AB13" i="1"/>
  <c r="AB12" i="1"/>
  <c r="Y12" i="1"/>
  <c r="AB11" i="1"/>
  <c r="Y11" i="1"/>
  <c r="AB10" i="1"/>
  <c r="Y10" i="1"/>
  <c r="AB9" i="1"/>
  <c r="AA9" i="1"/>
  <c r="AA15" i="1" s="1"/>
  <c r="AB8" i="1"/>
  <c r="Y8" i="1"/>
  <c r="Y15" i="1" l="1"/>
  <c r="AB15" i="1" s="1"/>
  <c r="AL15" i="1"/>
  <c r="AO15" i="1"/>
  <c r="K8" i="1" l="1"/>
  <c r="O8" i="1" s="1"/>
  <c r="K14" i="1"/>
  <c r="K12" i="1"/>
  <c r="K11" i="1"/>
  <c r="K10" i="1"/>
  <c r="M15" i="1" l="1"/>
  <c r="K15" i="1"/>
  <c r="J15" i="1"/>
  <c r="I15" i="1"/>
  <c r="H15" i="1"/>
  <c r="G15" i="1"/>
  <c r="F15" i="1"/>
  <c r="E15" i="1"/>
  <c r="D15" i="1"/>
  <c r="C15" i="1"/>
  <c r="O14" i="1"/>
  <c r="O13" i="1"/>
  <c r="O12" i="1"/>
  <c r="O11" i="1"/>
  <c r="O10" i="1"/>
  <c r="O9" i="1"/>
  <c r="N15" i="1" l="1"/>
  <c r="O15" i="1" s="1"/>
</calcChain>
</file>

<file path=xl/sharedStrings.xml><?xml version="1.0" encoding="utf-8"?>
<sst xmlns="http://schemas.openxmlformats.org/spreadsheetml/2006/main" count="56" uniqueCount="29">
  <si>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</si>
  <si>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</si>
  <si>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</si>
  <si>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</si>
  <si>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</si>
  <si>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</si>
  <si>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</si>
  <si>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</si>
  <si>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</si>
  <si>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</si>
  <si>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</si>
  <si>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</si>
  <si>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</si>
  <si>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</si>
  <si>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</si>
  <si>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</si>
  <si>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</si>
  <si>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</si>
  <si>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</si>
  <si>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</si>
  <si>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</si>
  <si>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 xml:space="preserve">Приложение  11  </t>
  </si>
  <si>
    <t>Осуществление отдельных полномочий по благоустройствe дворовых территорий</t>
  </si>
  <si>
    <t>тыс.руб.</t>
  </si>
  <si>
    <t>Создание условий для обеспечения жителей поселения услугами общественного питания, торговли и бытового обслуживания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</si>
  <si>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2020 год и плановый период 2021 и 2022 годов</t>
  </si>
  <si>
    <t xml:space="preserve">к решению Представительного Собрания района"О бюджете Бабаевского муниципального района на 2020 год и плановый период 2021 и 2022 годов"
</t>
  </si>
  <si>
    <t>Организация ярмарок</t>
  </si>
  <si>
    <t>к решению Представительного Собрания района от 16.07.2020 № 462 "О бюджете Бабаевского муниципального района на 2020 год и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</si>
</sst>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justify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4" fontId="6" fillId="0" borderId="1" xfId="0" applyNumberFormat="1" applyFont="1" applyFill="1" applyBorder="1"/>
    <xf numFmtId="0" fontId="7" fillId="0" borderId="0" xfId="0" applyFont="1"/>
    <xf numFmtId="164" fontId="2" fillId="2" borderId="1" xfId="0" applyNumberFormat="1" applyFont="1" applyFill="1" applyBorder="1"/>
    <xf numFmtId="164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6"/>
  <sheetViews>
    <sheetView tabSelected="1" topLeftCell="B1" zoomScale="75" zoomScaleNormal="75" workbookViewId="0">
      <selection activeCell="N3" sqref="N3"/>
    </sheetView>
  </sheetViews>
  <sheetFormatPr defaultRowHeight="15" x14ac:dyDescent="0.25"/>
  <cols>
    <col min="1" max="1" width="4.28515625" customWidth="1"/>
    <col min="2" max="2" width="38.5703125" customWidth="1"/>
    <col min="3" max="3" width="10.140625" customWidth="1"/>
    <col min="4" max="4" width="12.140625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1" width="13.140625" bestFit="1" customWidth="1"/>
    <col min="12" max="12" width="13.140625" customWidth="1"/>
    <col min="13" max="13" width="13.140625" bestFit="1" customWidth="1"/>
    <col min="14" max="14" width="19.42578125" customWidth="1"/>
    <col min="15" max="15" width="18.7109375" customWidth="1"/>
    <col min="17" max="17" width="8.7109375" customWidth="1"/>
    <col min="18" max="18" width="9.28515625" customWidth="1"/>
    <col min="19" max="19" width="9.5703125" customWidth="1"/>
    <col min="20" max="21" width="9.7109375" customWidth="1"/>
    <col min="22" max="22" width="9" customWidth="1"/>
    <col min="23" max="23" width="12.42578125" customWidth="1"/>
    <col min="26" max="26" width="0" hidden="1" customWidth="1"/>
    <col min="27" max="27" width="12.5703125" customWidth="1"/>
    <col min="28" max="28" width="11" customWidth="1"/>
    <col min="30" max="30" width="11.42578125" customWidth="1"/>
    <col min="32" max="32" width="10.140625" customWidth="1"/>
    <col min="39" max="39" width="0" hidden="1" customWidth="1"/>
    <col min="40" max="40" width="12.42578125" customWidth="1"/>
    <col min="41" max="41" width="10.140625" customWidth="1"/>
  </cols>
  <sheetData>
    <row r="1" spans="1:41" ht="15.75" x14ac:dyDescent="0.25">
      <c r="N1" s="10" t="s">
        <v>21</v>
      </c>
      <c r="O1" s="10"/>
      <c r="AN1" s="10" t="s">
        <v>21</v>
      </c>
      <c r="AO1" s="10"/>
    </row>
    <row r="2" spans="1:41" ht="103.5" customHeight="1" x14ac:dyDescent="0.25">
      <c r="N2" s="16" t="s">
        <v>28</v>
      </c>
      <c r="O2" s="16"/>
      <c r="AN2" s="16" t="s">
        <v>26</v>
      </c>
      <c r="AO2" s="16"/>
    </row>
    <row r="4" spans="1:41" ht="35.25" customHeight="1" x14ac:dyDescent="0.3">
      <c r="A4" s="15" t="s">
        <v>25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41" x14ac:dyDescent="0.25">
      <c r="R5" t="s">
        <v>23</v>
      </c>
      <c r="AO5" t="s">
        <v>23</v>
      </c>
    </row>
    <row r="6" spans="1:41" ht="15" customHeight="1" x14ac:dyDescent="0.25">
      <c r="A6" s="17" t="s">
        <v>0</v>
      </c>
      <c r="B6" s="19" t="s">
        <v>1</v>
      </c>
      <c r="C6" s="13">
        <v>2020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3">
        <v>2021</v>
      </c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3">
        <v>2022</v>
      </c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</row>
    <row r="7" spans="1:41" ht="205.5" customHeight="1" x14ac:dyDescent="0.25">
      <c r="A7" s="18"/>
      <c r="B7" s="20"/>
      <c r="C7" s="4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5" t="s">
        <v>17</v>
      </c>
      <c r="K7" s="5" t="s">
        <v>18</v>
      </c>
      <c r="L7" s="5" t="s">
        <v>27</v>
      </c>
      <c r="M7" s="6" t="s">
        <v>22</v>
      </c>
      <c r="N7" s="6" t="s">
        <v>19</v>
      </c>
      <c r="O7" s="7" t="s">
        <v>20</v>
      </c>
      <c r="P7" s="4" t="s">
        <v>10</v>
      </c>
      <c r="Q7" s="5" t="s">
        <v>11</v>
      </c>
      <c r="R7" s="5" t="s">
        <v>12</v>
      </c>
      <c r="S7" s="5" t="s">
        <v>13</v>
      </c>
      <c r="T7" s="5" t="s">
        <v>14</v>
      </c>
      <c r="U7" s="5" t="s">
        <v>24</v>
      </c>
      <c r="V7" s="5" t="s">
        <v>15</v>
      </c>
      <c r="W7" s="5" t="s">
        <v>16</v>
      </c>
      <c r="X7" s="5" t="s">
        <v>17</v>
      </c>
      <c r="Y7" s="5" t="s">
        <v>18</v>
      </c>
      <c r="Z7" s="6" t="s">
        <v>22</v>
      </c>
      <c r="AA7" s="6" t="s">
        <v>19</v>
      </c>
      <c r="AB7" s="7" t="s">
        <v>20</v>
      </c>
      <c r="AC7" s="4" t="s">
        <v>10</v>
      </c>
      <c r="AD7" s="5" t="s">
        <v>11</v>
      </c>
      <c r="AE7" s="5" t="s">
        <v>12</v>
      </c>
      <c r="AF7" s="5" t="s">
        <v>13</v>
      </c>
      <c r="AG7" s="5" t="s">
        <v>14</v>
      </c>
      <c r="AH7" s="5" t="s">
        <v>24</v>
      </c>
      <c r="AI7" s="5" t="s">
        <v>15</v>
      </c>
      <c r="AJ7" s="5" t="s">
        <v>16</v>
      </c>
      <c r="AK7" s="5" t="s">
        <v>17</v>
      </c>
      <c r="AL7" s="5" t="s">
        <v>18</v>
      </c>
      <c r="AM7" s="6" t="s">
        <v>22</v>
      </c>
      <c r="AN7" s="6" t="s">
        <v>19</v>
      </c>
      <c r="AO7" s="7" t="s">
        <v>20</v>
      </c>
    </row>
    <row r="8" spans="1:41" ht="40.5" customHeight="1" x14ac:dyDescent="0.3">
      <c r="A8" s="1">
        <v>1</v>
      </c>
      <c r="B8" s="2" t="s">
        <v>2</v>
      </c>
      <c r="C8" s="11">
        <v>341.9</v>
      </c>
      <c r="D8" s="11"/>
      <c r="E8" s="11">
        <v>646.1</v>
      </c>
      <c r="F8" s="11">
        <v>42.7</v>
      </c>
      <c r="G8" s="11">
        <v>20.3</v>
      </c>
      <c r="H8" s="11"/>
      <c r="I8" s="11"/>
      <c r="J8" s="11"/>
      <c r="K8" s="11">
        <f>418.3+104.6</f>
        <v>522.9</v>
      </c>
      <c r="L8" s="11">
        <v>334</v>
      </c>
      <c r="M8" s="8">
        <v>327.44391999999999</v>
      </c>
      <c r="N8" s="11">
        <v>7650</v>
      </c>
      <c r="O8" s="9">
        <f t="shared" ref="O8:O15" si="0">SUM(C8:N8)</f>
        <v>9885.3439199999993</v>
      </c>
      <c r="P8" s="11">
        <v>341.9</v>
      </c>
      <c r="Q8" s="11"/>
      <c r="R8" s="11">
        <v>646.1</v>
      </c>
      <c r="S8" s="11">
        <v>42.7</v>
      </c>
      <c r="T8" s="11">
        <v>20.3</v>
      </c>
      <c r="U8" s="11">
        <v>337.3</v>
      </c>
      <c r="V8" s="11"/>
      <c r="W8" s="11"/>
      <c r="X8" s="11"/>
      <c r="Y8" s="11">
        <f>418.3+104.6</f>
        <v>522.9</v>
      </c>
      <c r="Z8" s="8"/>
      <c r="AA8" s="11">
        <v>7650</v>
      </c>
      <c r="AB8" s="9">
        <f>SUM(P8:AA8)</f>
        <v>9561.2000000000007</v>
      </c>
      <c r="AC8" s="11">
        <v>341.9</v>
      </c>
      <c r="AD8" s="11"/>
      <c r="AE8" s="11">
        <v>646.1</v>
      </c>
      <c r="AF8" s="11">
        <v>42.7</v>
      </c>
      <c r="AG8" s="11">
        <v>20.3</v>
      </c>
      <c r="AH8" s="11">
        <v>337.3</v>
      </c>
      <c r="AI8" s="11"/>
      <c r="AJ8" s="11"/>
      <c r="AK8" s="11"/>
      <c r="AL8" s="11">
        <f>418.3+104.6</f>
        <v>522.9</v>
      </c>
      <c r="AM8" s="8"/>
      <c r="AN8" s="11">
        <v>7650</v>
      </c>
      <c r="AO8" s="9">
        <f>SUM(AC8:AN8)</f>
        <v>9561.2000000000007</v>
      </c>
    </row>
    <row r="9" spans="1:41" ht="22.5" customHeight="1" x14ac:dyDescent="0.3">
      <c r="A9" s="1">
        <v>2</v>
      </c>
      <c r="B9" s="2" t="s">
        <v>3</v>
      </c>
      <c r="C9" s="11">
        <v>138</v>
      </c>
      <c r="D9" s="11">
        <v>44.8</v>
      </c>
      <c r="E9" s="11"/>
      <c r="F9" s="11">
        <v>42.7</v>
      </c>
      <c r="G9" s="11">
        <v>20.3</v>
      </c>
      <c r="H9" s="11">
        <v>12.6</v>
      </c>
      <c r="I9" s="11">
        <v>2.8</v>
      </c>
      <c r="J9" s="11">
        <v>64.599999999999994</v>
      </c>
      <c r="K9" s="11">
        <v>125.5</v>
      </c>
      <c r="L9" s="11"/>
      <c r="M9" s="8"/>
      <c r="N9" s="11">
        <v>1231.0999999999999</v>
      </c>
      <c r="O9" s="9">
        <f t="shared" si="0"/>
        <v>1682.4</v>
      </c>
      <c r="P9" s="11">
        <v>138</v>
      </c>
      <c r="Q9" s="11">
        <v>44.8</v>
      </c>
      <c r="R9" s="11"/>
      <c r="S9" s="11">
        <v>42.7</v>
      </c>
      <c r="T9" s="11">
        <v>20.3</v>
      </c>
      <c r="U9" s="11"/>
      <c r="V9" s="11">
        <v>12.6</v>
      </c>
      <c r="W9" s="11">
        <v>2.8</v>
      </c>
      <c r="X9" s="11">
        <v>64.599999999999994</v>
      </c>
      <c r="Y9" s="11">
        <v>125.5</v>
      </c>
      <c r="Z9" s="8"/>
      <c r="AA9" s="11">
        <f>132.4+1164.9</f>
        <v>1297.3000000000002</v>
      </c>
      <c r="AB9" s="9">
        <f t="shared" ref="AB9:AB15" si="1">SUM(P9:AA9)</f>
        <v>1748.6000000000004</v>
      </c>
      <c r="AC9" s="11">
        <v>138</v>
      </c>
      <c r="AD9" s="11">
        <v>44.8</v>
      </c>
      <c r="AE9" s="11"/>
      <c r="AF9" s="11">
        <v>42.7</v>
      </c>
      <c r="AG9" s="11">
        <v>20.3</v>
      </c>
      <c r="AH9" s="11"/>
      <c r="AI9" s="11">
        <v>12.6</v>
      </c>
      <c r="AJ9" s="11">
        <v>2.8</v>
      </c>
      <c r="AK9" s="11">
        <v>64.599999999999994</v>
      </c>
      <c r="AL9" s="11">
        <v>125.5</v>
      </c>
      <c r="AM9" s="8"/>
      <c r="AN9" s="11">
        <f>132.4+1164.9</f>
        <v>1297.3000000000002</v>
      </c>
      <c r="AO9" s="9">
        <f t="shared" ref="AO9:AO15" si="2">SUM(AC9:AN9)</f>
        <v>1748.6000000000004</v>
      </c>
    </row>
    <row r="10" spans="1:41" ht="22.5" customHeight="1" x14ac:dyDescent="0.3">
      <c r="A10" s="1">
        <v>3</v>
      </c>
      <c r="B10" s="2" t="s">
        <v>4</v>
      </c>
      <c r="C10" s="11"/>
      <c r="D10" s="11">
        <v>44.8</v>
      </c>
      <c r="E10" s="11"/>
      <c r="F10" s="11">
        <v>42.7</v>
      </c>
      <c r="G10" s="11">
        <v>20.3</v>
      </c>
      <c r="H10" s="11">
        <v>12.6</v>
      </c>
      <c r="I10" s="11">
        <v>2.8</v>
      </c>
      <c r="J10" s="11">
        <v>64.599999999999994</v>
      </c>
      <c r="K10" s="11">
        <f>209.1+125.5</f>
        <v>334.6</v>
      </c>
      <c r="L10" s="11"/>
      <c r="M10" s="8"/>
      <c r="N10" s="11">
        <v>119.3</v>
      </c>
      <c r="O10" s="9">
        <f t="shared" si="0"/>
        <v>641.69999999999993</v>
      </c>
      <c r="P10" s="11"/>
      <c r="Q10" s="11">
        <v>44.8</v>
      </c>
      <c r="R10" s="11"/>
      <c r="S10" s="11">
        <v>42.7</v>
      </c>
      <c r="T10" s="11">
        <v>20.3</v>
      </c>
      <c r="U10" s="11"/>
      <c r="V10" s="11">
        <v>12.6</v>
      </c>
      <c r="W10" s="11">
        <v>2.8</v>
      </c>
      <c r="X10" s="11">
        <v>64.599999999999994</v>
      </c>
      <c r="Y10" s="11">
        <f>209.1+125.5</f>
        <v>334.6</v>
      </c>
      <c r="Z10" s="8"/>
      <c r="AA10" s="8">
        <v>238.5</v>
      </c>
      <c r="AB10" s="9">
        <f t="shared" si="1"/>
        <v>760.9</v>
      </c>
      <c r="AC10" s="11"/>
      <c r="AD10" s="11">
        <v>44.8</v>
      </c>
      <c r="AE10" s="11"/>
      <c r="AF10" s="11">
        <v>42.7</v>
      </c>
      <c r="AG10" s="11">
        <v>20.3</v>
      </c>
      <c r="AH10" s="11"/>
      <c r="AI10" s="11">
        <v>12.6</v>
      </c>
      <c r="AJ10" s="11">
        <v>2.8</v>
      </c>
      <c r="AK10" s="11">
        <v>64.599999999999994</v>
      </c>
      <c r="AL10" s="11">
        <f>209.1+125.5</f>
        <v>334.6</v>
      </c>
      <c r="AM10" s="8"/>
      <c r="AN10" s="8">
        <v>238.5</v>
      </c>
      <c r="AO10" s="9">
        <f t="shared" si="2"/>
        <v>760.9</v>
      </c>
    </row>
    <row r="11" spans="1:41" ht="22.5" customHeight="1" x14ac:dyDescent="0.3">
      <c r="A11" s="1">
        <v>4</v>
      </c>
      <c r="B11" s="2" t="s">
        <v>5</v>
      </c>
      <c r="C11" s="11">
        <v>138</v>
      </c>
      <c r="D11" s="11"/>
      <c r="E11" s="11"/>
      <c r="F11" s="11">
        <v>42.7</v>
      </c>
      <c r="G11" s="11">
        <v>20.3</v>
      </c>
      <c r="H11" s="11">
        <v>12.6</v>
      </c>
      <c r="I11" s="11">
        <v>2.8</v>
      </c>
      <c r="J11" s="11">
        <v>64.599999999999994</v>
      </c>
      <c r="K11" s="11">
        <f>125.5+104.6</f>
        <v>230.1</v>
      </c>
      <c r="L11" s="11"/>
      <c r="M11" s="8"/>
      <c r="N11" s="11">
        <v>1115.0999999999999</v>
      </c>
      <c r="O11" s="9">
        <f t="shared" si="0"/>
        <v>1626.1999999999998</v>
      </c>
      <c r="P11" s="11">
        <v>138</v>
      </c>
      <c r="Q11" s="11"/>
      <c r="R11" s="11"/>
      <c r="S11" s="11">
        <v>42.7</v>
      </c>
      <c r="T11" s="11">
        <v>20.3</v>
      </c>
      <c r="U11" s="11"/>
      <c r="V11" s="11">
        <v>12.6</v>
      </c>
      <c r="W11" s="11">
        <v>2.8</v>
      </c>
      <c r="X11" s="11"/>
      <c r="Y11" s="11">
        <f>125.5+104.6</f>
        <v>230.1</v>
      </c>
      <c r="Z11" s="8"/>
      <c r="AA11" s="8">
        <v>1115.0999999999999</v>
      </c>
      <c r="AB11" s="9">
        <f t="shared" si="1"/>
        <v>1561.6</v>
      </c>
      <c r="AC11" s="11">
        <v>138</v>
      </c>
      <c r="AD11" s="11"/>
      <c r="AE11" s="11"/>
      <c r="AF11" s="11">
        <v>42.7</v>
      </c>
      <c r="AG11" s="11">
        <v>20.3</v>
      </c>
      <c r="AH11" s="11"/>
      <c r="AI11" s="11">
        <v>12.6</v>
      </c>
      <c r="AJ11" s="11">
        <v>2.8</v>
      </c>
      <c r="AK11" s="11"/>
      <c r="AL11" s="11">
        <f>125.5+104.6</f>
        <v>230.1</v>
      </c>
      <c r="AM11" s="8"/>
      <c r="AN11" s="8">
        <v>1115.0999999999999</v>
      </c>
      <c r="AO11" s="9">
        <f t="shared" si="2"/>
        <v>1561.6</v>
      </c>
    </row>
    <row r="12" spans="1:41" ht="22.5" customHeight="1" x14ac:dyDescent="0.3">
      <c r="A12" s="1">
        <v>5</v>
      </c>
      <c r="B12" s="2" t="s">
        <v>6</v>
      </c>
      <c r="C12" s="11">
        <v>138</v>
      </c>
      <c r="D12" s="11">
        <v>44.8</v>
      </c>
      <c r="E12" s="11"/>
      <c r="F12" s="11">
        <v>42.7</v>
      </c>
      <c r="G12" s="11">
        <v>20.3</v>
      </c>
      <c r="H12" s="11">
        <v>12.6</v>
      </c>
      <c r="I12" s="11">
        <v>2.8</v>
      </c>
      <c r="J12" s="11">
        <v>64.599999999999994</v>
      </c>
      <c r="K12" s="11">
        <f>125.5+104.6</f>
        <v>230.1</v>
      </c>
      <c r="L12" s="11"/>
      <c r="M12" s="8"/>
      <c r="N12" s="11">
        <v>1241.0999999999999</v>
      </c>
      <c r="O12" s="9">
        <f t="shared" si="0"/>
        <v>1797</v>
      </c>
      <c r="P12" s="11">
        <v>138</v>
      </c>
      <c r="Q12" s="11">
        <v>44.8</v>
      </c>
      <c r="R12" s="11"/>
      <c r="S12" s="11">
        <v>42.7</v>
      </c>
      <c r="T12" s="11">
        <v>20.3</v>
      </c>
      <c r="U12" s="11"/>
      <c r="V12" s="11">
        <v>12.6</v>
      </c>
      <c r="W12" s="11">
        <v>2.8</v>
      </c>
      <c r="X12" s="11">
        <v>64.599999999999994</v>
      </c>
      <c r="Y12" s="11">
        <f>125.5+104.6</f>
        <v>230.1</v>
      </c>
      <c r="Z12" s="8"/>
      <c r="AA12" s="8">
        <v>179.7</v>
      </c>
      <c r="AB12" s="9">
        <f t="shared" si="1"/>
        <v>735.60000000000014</v>
      </c>
      <c r="AC12" s="11">
        <v>138</v>
      </c>
      <c r="AD12" s="11">
        <v>44.8</v>
      </c>
      <c r="AE12" s="11"/>
      <c r="AF12" s="11">
        <v>42.7</v>
      </c>
      <c r="AG12" s="11">
        <v>20.3</v>
      </c>
      <c r="AH12" s="11"/>
      <c r="AI12" s="11">
        <v>12.6</v>
      </c>
      <c r="AJ12" s="11">
        <v>2.8</v>
      </c>
      <c r="AK12" s="11">
        <v>64.599999999999994</v>
      </c>
      <c r="AL12" s="11">
        <f>125.5+104.6</f>
        <v>230.1</v>
      </c>
      <c r="AM12" s="8"/>
      <c r="AN12" s="8">
        <v>179.7</v>
      </c>
      <c r="AO12" s="9">
        <f t="shared" si="2"/>
        <v>735.60000000000014</v>
      </c>
    </row>
    <row r="13" spans="1:41" ht="22.5" customHeight="1" x14ac:dyDescent="0.3">
      <c r="A13" s="1">
        <v>6</v>
      </c>
      <c r="B13" s="2" t="s">
        <v>7</v>
      </c>
      <c r="C13" s="11">
        <v>138</v>
      </c>
      <c r="D13" s="11">
        <v>44.8</v>
      </c>
      <c r="E13" s="11"/>
      <c r="F13" s="11">
        <v>42.7</v>
      </c>
      <c r="G13" s="11">
        <v>20.3</v>
      </c>
      <c r="H13" s="11">
        <v>12.6</v>
      </c>
      <c r="I13" s="11">
        <v>2.8</v>
      </c>
      <c r="J13" s="11">
        <v>64.599999999999994</v>
      </c>
      <c r="K13" s="11">
        <v>125.5</v>
      </c>
      <c r="L13" s="11"/>
      <c r="M13" s="8"/>
      <c r="N13" s="11">
        <v>668.1</v>
      </c>
      <c r="O13" s="9">
        <f t="shared" si="0"/>
        <v>1119.4000000000001</v>
      </c>
      <c r="P13" s="11">
        <v>138</v>
      </c>
      <c r="Q13" s="11">
        <v>44.8</v>
      </c>
      <c r="R13" s="11"/>
      <c r="S13" s="11">
        <v>42.7</v>
      </c>
      <c r="T13" s="11">
        <v>20.3</v>
      </c>
      <c r="U13" s="11"/>
      <c r="V13" s="11">
        <v>12.6</v>
      </c>
      <c r="W13" s="11">
        <v>2.8</v>
      </c>
      <c r="X13" s="11">
        <v>64.599999999999994</v>
      </c>
      <c r="Y13" s="11">
        <v>125.5</v>
      </c>
      <c r="Z13" s="8"/>
      <c r="AA13" s="11">
        <v>668.1</v>
      </c>
      <c r="AB13" s="9">
        <f t="shared" si="1"/>
        <v>1119.4000000000001</v>
      </c>
      <c r="AC13" s="11">
        <v>138</v>
      </c>
      <c r="AD13" s="11">
        <v>44.8</v>
      </c>
      <c r="AE13" s="11"/>
      <c r="AF13" s="11">
        <v>42.7</v>
      </c>
      <c r="AG13" s="11">
        <v>20.3</v>
      </c>
      <c r="AH13" s="11"/>
      <c r="AI13" s="11">
        <v>12.6</v>
      </c>
      <c r="AJ13" s="11">
        <v>2.8</v>
      </c>
      <c r="AK13" s="11">
        <v>64.599999999999994</v>
      </c>
      <c r="AL13" s="11">
        <v>125.5</v>
      </c>
      <c r="AM13" s="8"/>
      <c r="AN13" s="11">
        <v>668.1</v>
      </c>
      <c r="AO13" s="9">
        <f t="shared" si="2"/>
        <v>1119.4000000000001</v>
      </c>
    </row>
    <row r="14" spans="1:41" ht="22.5" customHeight="1" x14ac:dyDescent="0.3">
      <c r="A14" s="1">
        <v>7</v>
      </c>
      <c r="B14" s="2" t="s">
        <v>8</v>
      </c>
      <c r="C14" s="11"/>
      <c r="D14" s="11">
        <v>44.8</v>
      </c>
      <c r="E14" s="11"/>
      <c r="F14" s="11">
        <v>42.7</v>
      </c>
      <c r="G14" s="11">
        <v>20.3</v>
      </c>
      <c r="H14" s="11">
        <v>12.6</v>
      </c>
      <c r="I14" s="11">
        <v>2.8</v>
      </c>
      <c r="J14" s="11">
        <v>64.599999999999994</v>
      </c>
      <c r="K14" s="11">
        <f>125.5+104.6</f>
        <v>230.1</v>
      </c>
      <c r="L14" s="11"/>
      <c r="M14" s="8"/>
      <c r="N14" s="8"/>
      <c r="O14" s="9">
        <f t="shared" si="0"/>
        <v>417.9</v>
      </c>
      <c r="P14" s="11"/>
      <c r="Q14" s="11">
        <v>44.8</v>
      </c>
      <c r="R14" s="11"/>
      <c r="S14" s="11">
        <v>42.7</v>
      </c>
      <c r="T14" s="11">
        <v>20.3</v>
      </c>
      <c r="U14" s="11"/>
      <c r="V14" s="11">
        <v>12.6</v>
      </c>
      <c r="W14" s="11">
        <v>2.8</v>
      </c>
      <c r="X14" s="11">
        <v>64.599999999999994</v>
      </c>
      <c r="Y14" s="11">
        <f>125.5+104.6</f>
        <v>230.1</v>
      </c>
      <c r="Z14" s="8"/>
      <c r="AA14" s="8"/>
      <c r="AB14" s="9">
        <f t="shared" si="1"/>
        <v>417.9</v>
      </c>
      <c r="AC14" s="11"/>
      <c r="AD14" s="11">
        <v>44.8</v>
      </c>
      <c r="AE14" s="11"/>
      <c r="AF14" s="11">
        <v>42.7</v>
      </c>
      <c r="AG14" s="11">
        <v>20.3</v>
      </c>
      <c r="AH14" s="11"/>
      <c r="AI14" s="11">
        <v>12.6</v>
      </c>
      <c r="AJ14" s="11">
        <v>2.8</v>
      </c>
      <c r="AK14" s="11">
        <v>64.599999999999994</v>
      </c>
      <c r="AL14" s="11">
        <f>125.5+104.6</f>
        <v>230.1</v>
      </c>
      <c r="AM14" s="8"/>
      <c r="AN14" s="8"/>
      <c r="AO14" s="9">
        <f t="shared" si="2"/>
        <v>417.9</v>
      </c>
    </row>
    <row r="15" spans="1:41" ht="21" customHeight="1" x14ac:dyDescent="0.3">
      <c r="A15" s="1"/>
      <c r="B15" s="3" t="s">
        <v>9</v>
      </c>
      <c r="C15" s="11">
        <f>SUM(C8:C14)</f>
        <v>893.9</v>
      </c>
      <c r="D15" s="11">
        <f t="shared" ref="D15:N15" si="3">SUM(D8:D14)</f>
        <v>224</v>
      </c>
      <c r="E15" s="11">
        <f t="shared" si="3"/>
        <v>646.1</v>
      </c>
      <c r="F15" s="11">
        <f t="shared" si="3"/>
        <v>298.89999999999998</v>
      </c>
      <c r="G15" s="11">
        <f t="shared" si="3"/>
        <v>142.1</v>
      </c>
      <c r="H15" s="11">
        <f t="shared" si="3"/>
        <v>75.599999999999994</v>
      </c>
      <c r="I15" s="11">
        <f t="shared" si="3"/>
        <v>16.8</v>
      </c>
      <c r="J15" s="11">
        <f t="shared" si="3"/>
        <v>387.6</v>
      </c>
      <c r="K15" s="11">
        <f t="shared" si="3"/>
        <v>1798.7999999999997</v>
      </c>
      <c r="L15" s="11">
        <f t="shared" si="3"/>
        <v>334</v>
      </c>
      <c r="M15" s="8">
        <f t="shared" si="3"/>
        <v>327.44391999999999</v>
      </c>
      <c r="N15" s="8">
        <f t="shared" si="3"/>
        <v>12024.7</v>
      </c>
      <c r="O15" s="9">
        <f t="shared" si="0"/>
        <v>17169.943919999998</v>
      </c>
      <c r="P15" s="11">
        <f>SUM(P8:P14)</f>
        <v>893.9</v>
      </c>
      <c r="Q15" s="11">
        <f t="shared" ref="Q15:AA15" si="4">SUM(Q8:Q14)</f>
        <v>224</v>
      </c>
      <c r="R15" s="11">
        <f t="shared" si="4"/>
        <v>646.1</v>
      </c>
      <c r="S15" s="11">
        <f t="shared" si="4"/>
        <v>298.89999999999998</v>
      </c>
      <c r="T15" s="11">
        <f t="shared" si="4"/>
        <v>142.1</v>
      </c>
      <c r="U15" s="11">
        <f t="shared" si="4"/>
        <v>337.3</v>
      </c>
      <c r="V15" s="11">
        <f t="shared" si="4"/>
        <v>75.599999999999994</v>
      </c>
      <c r="W15" s="11">
        <f t="shared" si="4"/>
        <v>16.8</v>
      </c>
      <c r="X15" s="11">
        <f t="shared" si="4"/>
        <v>323</v>
      </c>
      <c r="Y15" s="11">
        <f t="shared" si="4"/>
        <v>1798.7999999999997</v>
      </c>
      <c r="Z15" s="8">
        <f t="shared" si="4"/>
        <v>0</v>
      </c>
      <c r="AA15" s="8">
        <f t="shared" si="4"/>
        <v>11148.7</v>
      </c>
      <c r="AB15" s="9">
        <f t="shared" si="1"/>
        <v>15905.2</v>
      </c>
      <c r="AC15" s="11">
        <f>SUM(AC8:AC14)</f>
        <v>893.9</v>
      </c>
      <c r="AD15" s="11">
        <f t="shared" ref="AD15:AN15" si="5">SUM(AD8:AD14)</f>
        <v>224</v>
      </c>
      <c r="AE15" s="11">
        <f t="shared" si="5"/>
        <v>646.1</v>
      </c>
      <c r="AF15" s="11">
        <f t="shared" si="5"/>
        <v>298.89999999999998</v>
      </c>
      <c r="AG15" s="11">
        <f t="shared" si="5"/>
        <v>142.1</v>
      </c>
      <c r="AH15" s="11">
        <f t="shared" si="5"/>
        <v>337.3</v>
      </c>
      <c r="AI15" s="11">
        <f t="shared" si="5"/>
        <v>75.599999999999994</v>
      </c>
      <c r="AJ15" s="11">
        <f t="shared" si="5"/>
        <v>16.8</v>
      </c>
      <c r="AK15" s="11">
        <f t="shared" si="5"/>
        <v>323</v>
      </c>
      <c r="AL15" s="11">
        <f t="shared" si="5"/>
        <v>1798.7999999999997</v>
      </c>
      <c r="AM15" s="8">
        <f t="shared" si="5"/>
        <v>0</v>
      </c>
      <c r="AN15" s="8">
        <f t="shared" si="5"/>
        <v>11148.7</v>
      </c>
      <c r="AO15" s="9">
        <f t="shared" si="2"/>
        <v>15905.2</v>
      </c>
    </row>
    <row r="16" spans="1:41" x14ac:dyDescent="0.25">
      <c r="O16" s="12"/>
    </row>
  </sheetData>
  <mergeCells count="8">
    <mergeCell ref="P6:AB6"/>
    <mergeCell ref="AC6:AO6"/>
    <mergeCell ref="A4:O4"/>
    <mergeCell ref="N2:O2"/>
    <mergeCell ref="A6:A7"/>
    <mergeCell ref="B6:B7"/>
    <mergeCell ref="C6:O6"/>
    <mergeCell ref="AN2:AO2"/>
  </mergeCells>
  <pageMargins left="0" right="0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2020-07-22T06:05:57Z</dcterms:modified>
</cp:coreProperties>
</file>