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" windowWidth="17112" windowHeight="11256"/>
  </bookViews>
  <sheets>
    <sheet name="Бюджет (ФКР)_1" sheetId="2" r:id="rId1"/>
    <sheet name="аналитика" sheetId="3" r:id="rId2"/>
  </sheets>
  <calcPr calcId="144525" refMode="R1C1"/>
</workbook>
</file>

<file path=xl/calcChain.xml><?xml version="1.0" encoding="utf-8"?>
<calcChain xmlns="http://schemas.openxmlformats.org/spreadsheetml/2006/main">
  <c r="J19" i="3" l="1"/>
  <c r="J40" i="3"/>
  <c r="J48" i="3"/>
  <c r="J23" i="3"/>
  <c r="J21" i="3"/>
  <c r="H9" i="3"/>
  <c r="G60" i="3"/>
  <c r="F60" i="3"/>
  <c r="I60" i="3"/>
  <c r="J9" i="3"/>
  <c r="J39" i="3" l="1"/>
  <c r="J57" i="3"/>
  <c r="J58" i="3"/>
  <c r="J59" i="3"/>
  <c r="J10" i="3"/>
  <c r="J11" i="3"/>
  <c r="J12" i="3"/>
  <c r="J14" i="3"/>
  <c r="J16" i="3"/>
  <c r="J17" i="3"/>
  <c r="J18" i="3"/>
  <c r="J20" i="3"/>
  <c r="J24" i="3"/>
  <c r="J26" i="3"/>
  <c r="J27" i="3"/>
  <c r="J28" i="3"/>
  <c r="J32" i="3"/>
  <c r="J33" i="3"/>
  <c r="J34" i="3"/>
  <c r="J35" i="3"/>
  <c r="J36" i="3"/>
  <c r="J37" i="3"/>
  <c r="J38" i="3"/>
  <c r="J41" i="3"/>
  <c r="J43" i="3"/>
  <c r="J44" i="3"/>
  <c r="J45" i="3"/>
  <c r="J46" i="3"/>
  <c r="J47" i="3"/>
  <c r="J50" i="3"/>
  <c r="J52" i="3"/>
  <c r="J53" i="3"/>
  <c r="J54" i="3"/>
  <c r="J55" i="3"/>
  <c r="J56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4" i="3"/>
  <c r="H45" i="3"/>
  <c r="H46" i="3"/>
  <c r="H47" i="3"/>
  <c r="H48" i="3"/>
  <c r="H50" i="3"/>
  <c r="H54" i="3"/>
  <c r="H55" i="3"/>
  <c r="H56" i="3"/>
  <c r="H57" i="3"/>
  <c r="H58" i="3"/>
  <c r="H59" i="3"/>
  <c r="J60" i="3" l="1"/>
  <c r="H60" i="3"/>
</calcChain>
</file>

<file path=xl/sharedStrings.xml><?xml version="1.0" encoding="utf-8"?>
<sst xmlns="http://schemas.openxmlformats.org/spreadsheetml/2006/main" count="116" uniqueCount="67">
  <si>
    <t>Итого: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</si>
  <si>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</si>
  <si>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</si>
  <si>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</si>
  <si>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</si>
  <si>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</si>
  <si>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</si>
  <si>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</si>
  <si>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</si>
  <si>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</si>
  <si>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</si>
  <si>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</si>
  <si>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</si>
  <si>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</si>
  <si>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</si>
  <si>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</si>
  <si>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</si>
  <si>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</si>
  <si>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</si>
  <si>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</si>
  <si>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</si>
  <si>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</si>
  <si>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</si>
  <si>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</si>
  <si>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</si>
  <si>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</si>
  <si>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</si>
  <si>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</si>
  <si>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</si>
  <si>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</si>
  <si>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</si>
  <si>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</si>
  <si>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</si>
  <si>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</si>
  <si>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</si>
  <si>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</si>
  <si>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</si>
  <si>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</si>
  <si>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</si>
  <si>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</si>
  <si>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</si>
  <si>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</si>
  <si>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</si>
  <si>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</si>
  <si>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</si>
  <si>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</si>
  <si>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</si>
  <si>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</si>
  <si>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</si>
  <si>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</si>
  <si>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</si>
  <si>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</si>
  <si>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Приложение  2</t>
  </si>
  <si>
    <t>к постановлению администрации
Бабаевского муниципального района</t>
  </si>
  <si>
    <t>тыс.руб.</t>
  </si>
  <si>
    <t>Исполнено</t>
  </si>
  <si>
    <t>Условно утверждаемые расходы</t>
  </si>
  <si>
    <t>Всего расходы</t>
  </si>
  <si>
    <t>факт на 01.04.2020</t>
  </si>
  <si>
    <t>Расходы бюджета района за 1 квартал 2021 года по разделам и подразделам классификации расходов бюджета</t>
  </si>
  <si>
    <t>План 2021</t>
  </si>
  <si>
    <t>факт на 01.04.2021</t>
  </si>
  <si>
    <t>В %к аналогичному периоду 2020</t>
  </si>
  <si>
    <t xml:space="preserve"> % исполнения за 1 квартал</t>
  </si>
  <si>
    <t>Защита населения и территории от чрезвычайных ситуаций природного и техногенного характера, пожарная безопасность</t>
  </si>
  <si>
    <t>Утверждено</t>
  </si>
  <si>
    <t>Расходы бюджета района за 9 месяцев 2021 года по разделам и подразделам классификации расходов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</si>
</sst>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#,##0.0;[Red]\-#,##0.0;0.0"/>
    <numFmt numFmtId="166" formatCode="00"/>
    <numFmt numFmtId="167" formatCode="0000"/>
    <numFmt numFmtId="168" formatCode="#,##0.0;[Red]\-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7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165" fontId="2" fillId="0" borderId="5" xfId="1" applyNumberFormat="1" applyFont="1" applyFill="1" applyBorder="1" applyAlignment="1" applyProtection="1">
      <protection hidden="1"/>
    </xf>
    <xf numFmtId="165" fontId="2" fillId="0" borderId="7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Border="1"/>
    <xf numFmtId="0" fontId="6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9" fillId="0" borderId="0" xfId="2" applyNumberFormat="1" applyFont="1" applyFill="1" applyAlignment="1" applyProtection="1">
      <alignment horizontal="center"/>
      <protection hidden="1"/>
    </xf>
    <xf numFmtId="165" fontId="2" fillId="0" borderId="15" xfId="1" applyNumberFormat="1" applyFont="1" applyFill="1" applyBorder="1" applyAlignment="1" applyProtection="1">
      <protection hidden="1"/>
    </xf>
    <xf numFmtId="165" fontId="4" fillId="0" borderId="15" xfId="1" applyNumberFormat="1" applyFont="1" applyFill="1" applyBorder="1" applyAlignment="1" applyProtection="1">
      <protection hidden="1"/>
    </xf>
    <xf numFmtId="164" fontId="3" fillId="0" borderId="15" xfId="1" applyNumberFormat="1" applyFont="1" applyFill="1" applyBorder="1" applyAlignment="1" applyProtection="1">
      <protection hidden="1"/>
    </xf>
    <xf numFmtId="165" fontId="12" fillId="0" borderId="15" xfId="2" applyNumberFormat="1" applyFont="1" applyFill="1" applyBorder="1" applyAlignment="1" applyProtection="1">
      <alignment horizontal="right" wrapText="1"/>
      <protection hidden="1"/>
    </xf>
    <xf numFmtId="0" fontId="5" fillId="0" borderId="15" xfId="0" applyFont="1" applyFill="1" applyBorder="1" applyAlignment="1">
      <alignment horizontal="center" vertical="center" wrapText="1"/>
    </xf>
    <xf numFmtId="165" fontId="2" fillId="2" borderId="7" xfId="1" applyNumberFormat="1" applyFont="1" applyFill="1" applyBorder="1" applyAlignment="1" applyProtection="1">
      <protection hidden="1"/>
    </xf>
    <xf numFmtId="168" fontId="12" fillId="0" borderId="15" xfId="2" applyNumberFormat="1" applyFont="1" applyBorder="1"/>
    <xf numFmtId="0" fontId="3" fillId="0" borderId="15" xfId="1" applyNumberFormat="1" applyFont="1" applyFill="1" applyBorder="1" applyAlignment="1" applyProtection="1">
      <alignment horizontal="centerContinuous" vertical="center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5" xfId="1" applyNumberFormat="1" applyFont="1" applyFill="1" applyBorder="1" applyAlignment="1" applyProtection="1">
      <alignment horizontal="right" wrapText="1"/>
      <protection hidden="1"/>
    </xf>
    <xf numFmtId="167" fontId="2" fillId="0" borderId="15" xfId="1" applyNumberFormat="1" applyFont="1" applyFill="1" applyBorder="1" applyAlignment="1" applyProtection="1">
      <alignment wrapText="1"/>
      <protection hidden="1"/>
    </xf>
    <xf numFmtId="0" fontId="4" fillId="0" borderId="15" xfId="1" applyNumberFormat="1" applyFont="1" applyFill="1" applyBorder="1" applyAlignment="1" applyProtection="1">
      <protection hidden="1"/>
    </xf>
    <xf numFmtId="0" fontId="4" fillId="0" borderId="15" xfId="1" applyNumberFormat="1" applyFont="1" applyFill="1" applyBorder="1" applyAlignment="1" applyProtection="1">
      <alignment horizontal="right"/>
      <protection hidden="1"/>
    </xf>
    <xf numFmtId="0" fontId="3" fillId="0" borderId="15" xfId="1" applyNumberFormat="1" applyFont="1" applyFill="1" applyBorder="1" applyAlignment="1" applyProtection="1">
      <protection hidden="1"/>
    </xf>
    <xf numFmtId="0" fontId="3" fillId="0" borderId="15" xfId="1" applyNumberFormat="1" applyFont="1" applyFill="1" applyBorder="1" applyAlignment="1" applyProtection="1">
      <alignment horizontal="right"/>
      <protection hidden="1"/>
    </xf>
    <xf numFmtId="0" fontId="10" fillId="0" borderId="15" xfId="2" applyFont="1" applyBorder="1" applyProtection="1">
      <protection hidden="1"/>
    </xf>
    <xf numFmtId="0" fontId="11" fillId="0" borderId="15" xfId="2" applyNumberFormat="1" applyFont="1" applyFill="1" applyBorder="1" applyAlignment="1" applyProtection="1">
      <alignment wrapText="1"/>
      <protection hidden="1"/>
    </xf>
    <xf numFmtId="0" fontId="12" fillId="0" borderId="15" xfId="2" applyFont="1" applyBorder="1" applyProtection="1">
      <protection hidden="1"/>
    </xf>
    <xf numFmtId="0" fontId="10" fillId="0" borderId="15" xfId="2" applyFont="1" applyBorder="1"/>
    <xf numFmtId="0" fontId="12" fillId="0" borderId="15" xfId="2" applyFont="1" applyBorder="1"/>
    <xf numFmtId="165" fontId="13" fillId="0" borderId="15" xfId="1" applyNumberFormat="1" applyFont="1" applyFill="1" applyBorder="1" applyAlignment="1" applyProtection="1">
      <protection hidden="1"/>
    </xf>
    <xf numFmtId="165" fontId="12" fillId="0" borderId="15" xfId="1" applyNumberFormat="1" applyFont="1" applyFill="1" applyBorder="1" applyAlignment="1" applyProtection="1">
      <protection hidden="1"/>
    </xf>
    <xf numFmtId="166" fontId="13" fillId="0" borderId="15" xfId="1" applyNumberFormat="1" applyFont="1" applyFill="1" applyBorder="1" applyAlignment="1" applyProtection="1">
      <alignment horizontal="right" wrapText="1"/>
      <protection hidden="1"/>
    </xf>
    <xf numFmtId="165" fontId="13" fillId="0" borderId="10" xfId="1" applyNumberFormat="1" applyFont="1" applyFill="1" applyBorder="1" applyAlignment="1" applyProtection="1">
      <protection hidden="1"/>
    </xf>
    <xf numFmtId="165" fontId="13" fillId="0" borderId="7" xfId="1" applyNumberFormat="1" applyFont="1" applyFill="1" applyBorder="1" applyAlignment="1" applyProtection="1">
      <protection hidden="1"/>
    </xf>
    <xf numFmtId="165" fontId="13" fillId="2" borderId="7" xfId="1" applyNumberFormat="1" applyFont="1" applyFill="1" applyBorder="1" applyAlignment="1" applyProtection="1">
      <protection hidden="1"/>
    </xf>
    <xf numFmtId="0" fontId="9" fillId="0" borderId="0" xfId="1" applyFont="1" applyProtection="1">
      <protection hidden="1"/>
    </xf>
    <xf numFmtId="165" fontId="1" fillId="0" borderId="7" xfId="2" applyNumberFormat="1" applyFont="1" applyFill="1" applyBorder="1" applyAlignment="1" applyProtection="1">
      <protection hidden="1"/>
    </xf>
    <xf numFmtId="165" fontId="1" fillId="0" borderId="5" xfId="2" applyNumberFormat="1" applyFont="1" applyFill="1" applyBorder="1" applyAlignment="1" applyProtection="1">
      <protection hidden="1"/>
    </xf>
    <xf numFmtId="168" fontId="4" fillId="0" borderId="1" xfId="1" applyNumberFormat="1" applyFont="1" applyFill="1" applyBorder="1" applyAlignment="1" applyProtection="1">
      <protection hidden="1"/>
    </xf>
    <xf numFmtId="0" fontId="3" fillId="0" borderId="14" xfId="1" applyNumberFormat="1" applyFont="1" applyFill="1" applyBorder="1" applyAlignment="1" applyProtection="1">
      <alignment horizontal="centerContinuous" vertical="center"/>
      <protection hidden="1"/>
    </xf>
    <xf numFmtId="0" fontId="3" fillId="0" borderId="13" xfId="1" applyNumberFormat="1" applyFont="1" applyFill="1" applyBorder="1" applyAlignment="1" applyProtection="1">
      <alignment horizontal="centerContinuous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0" xfId="2" applyNumberFormat="1" applyFont="1" applyFill="1" applyBorder="1" applyAlignment="1" applyProtection="1">
      <alignment horizontal="right" wrapText="1"/>
      <protection hidden="1"/>
    </xf>
    <xf numFmtId="167" fontId="2" fillId="0" borderId="8" xfId="2" applyNumberFormat="1" applyFont="1" applyFill="1" applyBorder="1" applyAlignment="1" applyProtection="1">
      <alignment wrapText="1"/>
      <protection hidden="1"/>
    </xf>
    <xf numFmtId="167" fontId="2" fillId="0" borderId="7" xfId="2" applyNumberFormat="1" applyFont="1" applyFill="1" applyBorder="1" applyAlignment="1" applyProtection="1">
      <alignment wrapText="1"/>
      <protection hidden="1"/>
    </xf>
    <xf numFmtId="166" fontId="2" fillId="0" borderId="7" xfId="2" applyNumberFormat="1" applyFont="1" applyFill="1" applyBorder="1" applyAlignment="1" applyProtection="1">
      <alignment horizontal="right" wrapText="1"/>
      <protection hidden="1"/>
    </xf>
    <xf numFmtId="167" fontId="2" fillId="0" borderId="6" xfId="2" applyNumberFormat="1" applyFont="1" applyFill="1" applyBorder="1" applyAlignment="1" applyProtection="1">
      <alignment wrapText="1"/>
      <protection hidden="1"/>
    </xf>
    <xf numFmtId="167" fontId="2" fillId="0" borderId="5" xfId="2" applyNumberFormat="1" applyFont="1" applyFill="1" applyBorder="1" applyAlignment="1" applyProtection="1">
      <alignment wrapText="1"/>
      <protection hidden="1"/>
    </xf>
    <xf numFmtId="166" fontId="2" fillId="0" borderId="5" xfId="2" applyNumberFormat="1" applyFont="1" applyFill="1" applyBorder="1" applyAlignment="1" applyProtection="1">
      <alignment horizontal="right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right"/>
      <protection hidden="1"/>
    </xf>
    <xf numFmtId="165" fontId="1" fillId="0" borderId="15" xfId="2" applyNumberFormat="1" applyFont="1" applyFill="1" applyBorder="1" applyAlignment="1" applyProtection="1">
      <protection hidden="1"/>
    </xf>
    <xf numFmtId="168" fontId="4" fillId="0" borderId="15" xfId="1" applyNumberFormat="1" applyFont="1" applyFill="1" applyBorder="1" applyAlignment="1" applyProtection="1">
      <protection hidden="1"/>
    </xf>
    <xf numFmtId="165" fontId="1" fillId="0" borderId="4" xfId="2" applyNumberFormat="1" applyFont="1" applyFill="1" applyBorder="1" applyAlignment="1" applyProtection="1">
      <protection hidden="1"/>
    </xf>
    <xf numFmtId="165" fontId="1" fillId="0" borderId="20" xfId="2" applyNumberFormat="1" applyFont="1" applyFill="1" applyBorder="1" applyAlignment="1" applyProtection="1">
      <protection hidden="1"/>
    </xf>
    <xf numFmtId="0" fontId="3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6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9" xfId="2" applyNumberFormat="1" applyFont="1" applyFill="1" applyBorder="1" applyAlignment="1" applyProtection="1">
      <alignment wrapText="1"/>
      <protection hidden="1"/>
    </xf>
    <xf numFmtId="167" fontId="2" fillId="0" borderId="8" xfId="2" applyNumberFormat="1" applyFont="1" applyFill="1" applyBorder="1" applyAlignment="1" applyProtection="1">
      <alignment wrapText="1"/>
      <protection hidden="1"/>
    </xf>
    <xf numFmtId="167" fontId="2" fillId="0" borderId="18" xfId="2" applyNumberFormat="1" applyFont="1" applyFill="1" applyBorder="1" applyAlignment="1" applyProtection="1">
      <alignment wrapText="1"/>
      <protection hidden="1"/>
    </xf>
    <xf numFmtId="167" fontId="2" fillId="0" borderId="19" xfId="2" applyNumberFormat="1" applyFont="1" applyFill="1" applyBorder="1" applyAlignment="1" applyProtection="1">
      <alignment wrapText="1"/>
      <protection hidden="1"/>
    </xf>
    <xf numFmtId="0" fontId="9" fillId="0" borderId="0" xfId="0" applyFont="1" applyFill="1" applyAlignment="1">
      <alignment horizontal="left" wrapText="1"/>
    </xf>
    <xf numFmtId="0" fontId="14" fillId="0" borderId="0" xfId="0" applyFont="1" applyAlignment="1">
      <alignment horizontal="left" wrapText="1"/>
    </xf>
    <xf numFmtId="0" fontId="9" fillId="0" borderId="0" xfId="0" applyFont="1" applyFill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167" fontId="13" fillId="0" borderId="15" xfId="1" applyNumberFormat="1" applyFont="1" applyFill="1" applyBorder="1" applyAlignment="1" applyProtection="1">
      <alignment wrapText="1"/>
      <protection hidden="1"/>
    </xf>
    <xf numFmtId="0" fontId="5" fillId="0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55"/>
  <sheetViews>
    <sheetView showGridLines="0" tabSelected="1" topLeftCell="A24" workbookViewId="0">
      <selection activeCell="G56" sqref="G56"/>
    </sheetView>
  </sheetViews>
  <sheetFormatPr defaultColWidth="9.109375" defaultRowHeight="13.2" x14ac:dyDescent="0.25"/>
  <cols>
    <col min="1" max="1" width="0.44140625" style="1" customWidth="1"/>
    <col min="2" max="2" width="2" style="1" customWidth="1"/>
    <col min="3" max="3" width="50.5546875" style="1" customWidth="1"/>
    <col min="4" max="4" width="7.33203125" style="1" customWidth="1"/>
    <col min="5" max="5" width="10" style="1" customWidth="1"/>
    <col min="6" max="6" width="12.44140625" style="1" customWidth="1"/>
    <col min="7" max="7" width="10" style="1" customWidth="1"/>
    <col min="8" max="8" width="0" style="1" hidden="1" customWidth="1"/>
    <col min="9" max="13" width="1" style="1" customWidth="1"/>
    <col min="14" max="16384" width="9.109375" style="1"/>
  </cols>
  <sheetData>
    <row r="1" spans="1:7" ht="12.75" customHeight="1" x14ac:dyDescent="0.25">
      <c r="A1" s="2"/>
      <c r="B1" s="39"/>
      <c r="C1" s="39"/>
      <c r="D1" s="39"/>
      <c r="E1" s="39"/>
      <c r="F1" s="67" t="s">
        <v>52</v>
      </c>
      <c r="G1" s="68"/>
    </row>
    <row r="2" spans="1:7" ht="57.75" customHeight="1" x14ac:dyDescent="0.25">
      <c r="A2" s="2"/>
      <c r="B2" s="9"/>
      <c r="C2" s="9"/>
      <c r="D2" s="9"/>
      <c r="E2" s="9"/>
      <c r="F2" s="69" t="s">
        <v>53</v>
      </c>
      <c r="G2" s="70"/>
    </row>
    <row r="3" spans="1:7" ht="12.75" hidden="1" customHeight="1" x14ac:dyDescent="0.25">
      <c r="A3" s="2"/>
      <c r="B3" s="39"/>
      <c r="C3" s="39"/>
      <c r="D3" s="39"/>
      <c r="E3" s="39"/>
      <c r="F3" s="39"/>
      <c r="G3" s="39"/>
    </row>
    <row r="4" spans="1:7" ht="15" hidden="1" customHeight="1" x14ac:dyDescent="0.25">
      <c r="A4" s="10"/>
      <c r="B4" s="10"/>
      <c r="C4" s="71"/>
      <c r="D4" s="71"/>
      <c r="E4" s="71"/>
      <c r="F4" s="71"/>
      <c r="G4" s="71"/>
    </row>
    <row r="5" spans="1:7" ht="41.25" customHeight="1" x14ac:dyDescent="0.25">
      <c r="A5" s="11"/>
      <c r="B5" s="11"/>
      <c r="C5" s="72" t="s">
        <v>66</v>
      </c>
      <c r="D5" s="72"/>
      <c r="E5" s="72"/>
      <c r="F5" s="72"/>
      <c r="G5" s="72"/>
    </row>
    <row r="6" spans="1:7" ht="15" hidden="1" customHeight="1" x14ac:dyDescent="0.25">
      <c r="A6" s="2"/>
      <c r="B6" s="39"/>
      <c r="C6" s="71"/>
      <c r="D6" s="71"/>
      <c r="E6" s="71"/>
      <c r="F6" s="71"/>
      <c r="G6" s="71"/>
    </row>
    <row r="7" spans="1:7" ht="12.75" customHeight="1" x14ac:dyDescent="0.25">
      <c r="A7" s="2"/>
      <c r="B7" s="39"/>
      <c r="C7" s="39"/>
      <c r="D7" s="39"/>
      <c r="E7" s="39"/>
      <c r="F7" s="39"/>
      <c r="G7" s="12" t="s">
        <v>54</v>
      </c>
    </row>
    <row r="8" spans="1:7" ht="13.8" thickBot="1" x14ac:dyDescent="0.3"/>
    <row r="9" spans="1:7" ht="13.8" thickBot="1" x14ac:dyDescent="0.3">
      <c r="B9" s="43" t="s">
        <v>51</v>
      </c>
      <c r="C9" s="44"/>
      <c r="D9" s="45" t="s">
        <v>50</v>
      </c>
      <c r="E9" s="46" t="s">
        <v>49</v>
      </c>
      <c r="F9" s="61" t="s">
        <v>65</v>
      </c>
      <c r="G9" s="62" t="s">
        <v>55</v>
      </c>
    </row>
    <row r="10" spans="1:7" x14ac:dyDescent="0.25">
      <c r="B10" s="65" t="s">
        <v>48</v>
      </c>
      <c r="C10" s="66"/>
      <c r="D10" s="47">
        <v>1</v>
      </c>
      <c r="E10" s="47">
        <v>0</v>
      </c>
      <c r="F10" s="59">
        <v>91871.5</v>
      </c>
      <c r="G10" s="60">
        <v>62040.620999999999</v>
      </c>
    </row>
    <row r="11" spans="1:7" ht="21" x14ac:dyDescent="0.25">
      <c r="B11" s="48"/>
      <c r="C11" s="49" t="s">
        <v>47</v>
      </c>
      <c r="D11" s="50">
        <v>1</v>
      </c>
      <c r="E11" s="50">
        <v>2</v>
      </c>
      <c r="F11" s="40">
        <v>3257.4</v>
      </c>
      <c r="G11" s="57">
        <v>2485.569</v>
      </c>
    </row>
    <row r="12" spans="1:7" ht="31.2" x14ac:dyDescent="0.25">
      <c r="B12" s="48"/>
      <c r="C12" s="49" t="s">
        <v>46</v>
      </c>
      <c r="D12" s="50">
        <v>1</v>
      </c>
      <c r="E12" s="50">
        <v>3</v>
      </c>
      <c r="F12" s="40">
        <v>1894.8</v>
      </c>
      <c r="G12" s="57">
        <v>874.42200000000003</v>
      </c>
    </row>
    <row r="13" spans="1:7" ht="31.2" x14ac:dyDescent="0.25">
      <c r="B13" s="48"/>
      <c r="C13" s="49" t="s">
        <v>45</v>
      </c>
      <c r="D13" s="50">
        <v>1</v>
      </c>
      <c r="E13" s="50">
        <v>4</v>
      </c>
      <c r="F13" s="40">
        <v>37984.1</v>
      </c>
      <c r="G13" s="57">
        <v>25545.82</v>
      </c>
    </row>
    <row r="14" spans="1:7" x14ac:dyDescent="0.25">
      <c r="B14" s="48"/>
      <c r="C14" s="49" t="s">
        <v>44</v>
      </c>
      <c r="D14" s="50">
        <v>1</v>
      </c>
      <c r="E14" s="50">
        <v>5</v>
      </c>
      <c r="F14" s="40">
        <v>6.3</v>
      </c>
      <c r="G14" s="57">
        <v>2.3315000000000001</v>
      </c>
    </row>
    <row r="15" spans="1:7" ht="21" x14ac:dyDescent="0.25">
      <c r="B15" s="48"/>
      <c r="C15" s="49" t="s">
        <v>43</v>
      </c>
      <c r="D15" s="50">
        <v>1</v>
      </c>
      <c r="E15" s="50">
        <v>6</v>
      </c>
      <c r="F15" s="40">
        <v>7517.1</v>
      </c>
      <c r="G15" s="57">
        <v>5448.2420000000002</v>
      </c>
    </row>
    <row r="16" spans="1:7" x14ac:dyDescent="0.25">
      <c r="B16" s="48"/>
      <c r="C16" s="49" t="s">
        <v>42</v>
      </c>
      <c r="D16" s="50">
        <v>1</v>
      </c>
      <c r="E16" s="50">
        <v>11</v>
      </c>
      <c r="F16" s="40">
        <v>960</v>
      </c>
      <c r="G16" s="57">
        <v>0</v>
      </c>
    </row>
    <row r="17" spans="2:7" x14ac:dyDescent="0.25">
      <c r="B17" s="48"/>
      <c r="C17" s="49" t="s">
        <v>41</v>
      </c>
      <c r="D17" s="50">
        <v>1</v>
      </c>
      <c r="E17" s="50">
        <v>13</v>
      </c>
      <c r="F17" s="40">
        <v>40251.800000000003</v>
      </c>
      <c r="G17" s="57">
        <v>27684.235000000001</v>
      </c>
    </row>
    <row r="18" spans="2:7" x14ac:dyDescent="0.25">
      <c r="B18" s="63" t="s">
        <v>40</v>
      </c>
      <c r="C18" s="64"/>
      <c r="D18" s="50">
        <v>3</v>
      </c>
      <c r="E18" s="50">
        <v>0</v>
      </c>
      <c r="F18" s="40">
        <v>1199.4000000000001</v>
      </c>
      <c r="G18" s="57">
        <v>188.255</v>
      </c>
    </row>
    <row r="19" spans="2:7" ht="21" x14ac:dyDescent="0.25">
      <c r="B19" s="48"/>
      <c r="C19" s="49" t="s">
        <v>64</v>
      </c>
      <c r="D19" s="50">
        <v>3</v>
      </c>
      <c r="E19" s="50">
        <v>10</v>
      </c>
      <c r="F19" s="40">
        <v>871.4</v>
      </c>
      <c r="G19" s="57">
        <v>89.332999999999998</v>
      </c>
    </row>
    <row r="20" spans="2:7" ht="21" x14ac:dyDescent="0.25">
      <c r="B20" s="48"/>
      <c r="C20" s="49" t="s">
        <v>38</v>
      </c>
      <c r="D20" s="50">
        <v>3</v>
      </c>
      <c r="E20" s="50">
        <v>14</v>
      </c>
      <c r="F20" s="40">
        <v>328</v>
      </c>
      <c r="G20" s="57">
        <v>98.921999999999997</v>
      </c>
    </row>
    <row r="21" spans="2:7" x14ac:dyDescent="0.25">
      <c r="B21" s="63" t="s">
        <v>37</v>
      </c>
      <c r="C21" s="64"/>
      <c r="D21" s="50">
        <v>4</v>
      </c>
      <c r="E21" s="50">
        <v>0</v>
      </c>
      <c r="F21" s="40">
        <v>96642.8</v>
      </c>
      <c r="G21" s="57">
        <v>26295.723999999998</v>
      </c>
    </row>
    <row r="22" spans="2:7" x14ac:dyDescent="0.25">
      <c r="B22" s="48"/>
      <c r="C22" s="49" t="s">
        <v>36</v>
      </c>
      <c r="D22" s="50">
        <v>4</v>
      </c>
      <c r="E22" s="50">
        <v>1</v>
      </c>
      <c r="F22" s="40">
        <v>502</v>
      </c>
      <c r="G22" s="57">
        <v>407.25700000000001</v>
      </c>
    </row>
    <row r="23" spans="2:7" x14ac:dyDescent="0.25">
      <c r="B23" s="48"/>
      <c r="C23" s="49" t="s">
        <v>35</v>
      </c>
      <c r="D23" s="50">
        <v>4</v>
      </c>
      <c r="E23" s="50">
        <v>5</v>
      </c>
      <c r="F23" s="40">
        <v>1100</v>
      </c>
      <c r="G23" s="57">
        <v>893.49980000000005</v>
      </c>
    </row>
    <row r="24" spans="2:7" x14ac:dyDescent="0.25">
      <c r="B24" s="48"/>
      <c r="C24" s="49" t="s">
        <v>34</v>
      </c>
      <c r="D24" s="50">
        <v>4</v>
      </c>
      <c r="E24" s="50">
        <v>8</v>
      </c>
      <c r="F24" s="40">
        <v>2229.6999999999998</v>
      </c>
      <c r="G24" s="57">
        <v>1485.174</v>
      </c>
    </row>
    <row r="25" spans="2:7" x14ac:dyDescent="0.25">
      <c r="B25" s="48"/>
      <c r="C25" s="49" t="s">
        <v>33</v>
      </c>
      <c r="D25" s="50">
        <v>4</v>
      </c>
      <c r="E25" s="50">
        <v>9</v>
      </c>
      <c r="F25" s="40">
        <v>91932.5</v>
      </c>
      <c r="G25" s="57">
        <v>23116.079699999998</v>
      </c>
    </row>
    <row r="26" spans="2:7" x14ac:dyDescent="0.25">
      <c r="B26" s="48"/>
      <c r="C26" s="49" t="s">
        <v>32</v>
      </c>
      <c r="D26" s="50">
        <v>4</v>
      </c>
      <c r="E26" s="50">
        <v>12</v>
      </c>
      <c r="F26" s="40">
        <v>878.6</v>
      </c>
      <c r="G26" s="57">
        <v>393.71300000000002</v>
      </c>
    </row>
    <row r="27" spans="2:7" x14ac:dyDescent="0.25">
      <c r="B27" s="63" t="s">
        <v>31</v>
      </c>
      <c r="C27" s="64"/>
      <c r="D27" s="50">
        <v>5</v>
      </c>
      <c r="E27" s="50">
        <v>0</v>
      </c>
      <c r="F27" s="40">
        <v>218035.1</v>
      </c>
      <c r="G27" s="57">
        <v>107194.768</v>
      </c>
    </row>
    <row r="28" spans="2:7" x14ac:dyDescent="0.25">
      <c r="B28" s="48"/>
      <c r="C28" s="49" t="s">
        <v>30</v>
      </c>
      <c r="D28" s="50">
        <v>5</v>
      </c>
      <c r="E28" s="50">
        <v>1</v>
      </c>
      <c r="F28" s="40">
        <v>25886.799999999999</v>
      </c>
      <c r="G28" s="57">
        <v>13582.807000000001</v>
      </c>
    </row>
    <row r="29" spans="2:7" x14ac:dyDescent="0.25">
      <c r="B29" s="48"/>
      <c r="C29" s="49" t="s">
        <v>29</v>
      </c>
      <c r="D29" s="50">
        <v>5</v>
      </c>
      <c r="E29" s="50">
        <v>2</v>
      </c>
      <c r="F29" s="40">
        <v>187674.7</v>
      </c>
      <c r="G29" s="57">
        <v>89138.332999999999</v>
      </c>
    </row>
    <row r="30" spans="2:7" x14ac:dyDescent="0.25">
      <c r="B30" s="48"/>
      <c r="C30" s="49" t="s">
        <v>28</v>
      </c>
      <c r="D30" s="50">
        <v>5</v>
      </c>
      <c r="E30" s="50">
        <v>3</v>
      </c>
      <c r="F30" s="40">
        <v>4473.6000000000004</v>
      </c>
      <c r="G30" s="57">
        <v>4473.6270000000004</v>
      </c>
    </row>
    <row r="31" spans="2:7" x14ac:dyDescent="0.25">
      <c r="B31" s="63" t="s">
        <v>27</v>
      </c>
      <c r="C31" s="64"/>
      <c r="D31" s="50">
        <v>6</v>
      </c>
      <c r="E31" s="50">
        <v>3</v>
      </c>
      <c r="F31" s="40">
        <v>417.8</v>
      </c>
      <c r="G31" s="57">
        <v>345.35199999999998</v>
      </c>
    </row>
    <row r="32" spans="2:7" x14ac:dyDescent="0.25">
      <c r="B32" s="48"/>
      <c r="C32" s="49" t="s">
        <v>26</v>
      </c>
      <c r="D32" s="50">
        <v>6</v>
      </c>
      <c r="E32" s="50">
        <v>3</v>
      </c>
      <c r="F32" s="40">
        <v>417.8</v>
      </c>
      <c r="G32" s="57">
        <v>345.4</v>
      </c>
    </row>
    <row r="33" spans="2:7" x14ac:dyDescent="0.25">
      <c r="B33" s="63" t="s">
        <v>25</v>
      </c>
      <c r="C33" s="64"/>
      <c r="D33" s="50">
        <v>7</v>
      </c>
      <c r="E33" s="50">
        <v>0</v>
      </c>
      <c r="F33" s="40">
        <v>468895.5</v>
      </c>
      <c r="G33" s="57">
        <v>347892.337</v>
      </c>
    </row>
    <row r="34" spans="2:7" x14ac:dyDescent="0.25">
      <c r="B34" s="48"/>
      <c r="C34" s="49" t="s">
        <v>24</v>
      </c>
      <c r="D34" s="50">
        <v>7</v>
      </c>
      <c r="E34" s="50">
        <v>1</v>
      </c>
      <c r="F34" s="40">
        <v>154135.20000000001</v>
      </c>
      <c r="G34" s="57">
        <v>123689.73299999999</v>
      </c>
    </row>
    <row r="35" spans="2:7" x14ac:dyDescent="0.25">
      <c r="B35" s="48"/>
      <c r="C35" s="49" t="s">
        <v>23</v>
      </c>
      <c r="D35" s="50">
        <v>7</v>
      </c>
      <c r="E35" s="50">
        <v>2</v>
      </c>
      <c r="F35" s="40">
        <v>263148.09999999998</v>
      </c>
      <c r="G35" s="57">
        <v>191153.3</v>
      </c>
    </row>
    <row r="36" spans="2:7" x14ac:dyDescent="0.25">
      <c r="B36" s="48"/>
      <c r="C36" s="49" t="s">
        <v>22</v>
      </c>
      <c r="D36" s="50">
        <v>7</v>
      </c>
      <c r="E36" s="50">
        <v>3</v>
      </c>
      <c r="F36" s="40">
        <v>27436.2</v>
      </c>
      <c r="G36" s="57">
        <v>23020.43</v>
      </c>
    </row>
    <row r="37" spans="2:7" x14ac:dyDescent="0.25">
      <c r="B37" s="48"/>
      <c r="C37" s="49" t="s">
        <v>21</v>
      </c>
      <c r="D37" s="50">
        <v>7</v>
      </c>
      <c r="E37" s="50">
        <v>7</v>
      </c>
      <c r="F37" s="40">
        <v>823</v>
      </c>
      <c r="G37" s="57">
        <v>629.45799999999997</v>
      </c>
    </row>
    <row r="38" spans="2:7" x14ac:dyDescent="0.25">
      <c r="B38" s="48"/>
      <c r="C38" s="49" t="s">
        <v>20</v>
      </c>
      <c r="D38" s="50">
        <v>7</v>
      </c>
      <c r="E38" s="50">
        <v>9</v>
      </c>
      <c r="F38" s="40">
        <v>23353</v>
      </c>
      <c r="G38" s="57">
        <v>9399.4156000000003</v>
      </c>
    </row>
    <row r="39" spans="2:7" x14ac:dyDescent="0.25">
      <c r="B39" s="63" t="s">
        <v>19</v>
      </c>
      <c r="C39" s="64"/>
      <c r="D39" s="50">
        <v>8</v>
      </c>
      <c r="E39" s="50">
        <v>0</v>
      </c>
      <c r="F39" s="40">
        <v>68215.600000000006</v>
      </c>
      <c r="G39" s="57">
        <v>54442.464999999997</v>
      </c>
    </row>
    <row r="40" spans="2:7" x14ac:dyDescent="0.25">
      <c r="B40" s="48"/>
      <c r="C40" s="49" t="s">
        <v>18</v>
      </c>
      <c r="D40" s="50">
        <v>8</v>
      </c>
      <c r="E40" s="50">
        <v>1</v>
      </c>
      <c r="F40" s="40">
        <v>35894.199999999997</v>
      </c>
      <c r="G40" s="57">
        <v>28030.880000000001</v>
      </c>
    </row>
    <row r="41" spans="2:7" x14ac:dyDescent="0.25">
      <c r="B41" s="48"/>
      <c r="C41" s="49" t="s">
        <v>17</v>
      </c>
      <c r="D41" s="50">
        <v>8</v>
      </c>
      <c r="E41" s="50">
        <v>4</v>
      </c>
      <c r="F41" s="40">
        <v>32321.4</v>
      </c>
      <c r="G41" s="57">
        <v>26411.583999999999</v>
      </c>
    </row>
    <row r="42" spans="2:7" x14ac:dyDescent="0.25">
      <c r="B42" s="63" t="s">
        <v>16</v>
      </c>
      <c r="C42" s="64"/>
      <c r="D42" s="50">
        <v>9</v>
      </c>
      <c r="E42" s="50">
        <v>7</v>
      </c>
      <c r="F42" s="40">
        <v>330.9</v>
      </c>
      <c r="G42" s="57">
        <v>143.37700000000001</v>
      </c>
    </row>
    <row r="43" spans="2:7" x14ac:dyDescent="0.25">
      <c r="B43" s="48"/>
      <c r="C43" s="49" t="s">
        <v>15</v>
      </c>
      <c r="D43" s="50">
        <v>9</v>
      </c>
      <c r="E43" s="50">
        <v>7</v>
      </c>
      <c r="F43" s="40">
        <v>330.9</v>
      </c>
      <c r="G43" s="57">
        <v>143.37700000000001</v>
      </c>
    </row>
    <row r="44" spans="2:7" x14ac:dyDescent="0.25">
      <c r="B44" s="63" t="s">
        <v>13</v>
      </c>
      <c r="C44" s="64"/>
      <c r="D44" s="50">
        <v>10</v>
      </c>
      <c r="E44" s="50">
        <v>0</v>
      </c>
      <c r="F44" s="40">
        <v>22357.599999999999</v>
      </c>
      <c r="G44" s="57">
        <v>17689.526999999998</v>
      </c>
    </row>
    <row r="45" spans="2:7" x14ac:dyDescent="0.25">
      <c r="B45" s="48"/>
      <c r="C45" s="49" t="s">
        <v>12</v>
      </c>
      <c r="D45" s="50">
        <v>10</v>
      </c>
      <c r="E45" s="50">
        <v>1</v>
      </c>
      <c r="F45" s="40">
        <v>5099.3999999999996</v>
      </c>
      <c r="G45" s="57">
        <v>3791.547</v>
      </c>
    </row>
    <row r="46" spans="2:7" x14ac:dyDescent="0.25">
      <c r="B46" s="48"/>
      <c r="C46" s="49" t="s">
        <v>11</v>
      </c>
      <c r="D46" s="50">
        <v>10</v>
      </c>
      <c r="E46" s="50">
        <v>3</v>
      </c>
      <c r="F46" s="40">
        <v>12278.6</v>
      </c>
      <c r="G46" s="57">
        <v>10437.979799999999</v>
      </c>
    </row>
    <row r="47" spans="2:7" x14ac:dyDescent="0.25">
      <c r="B47" s="48"/>
      <c r="C47" s="49" t="s">
        <v>10</v>
      </c>
      <c r="D47" s="50">
        <v>10</v>
      </c>
      <c r="E47" s="50">
        <v>4</v>
      </c>
      <c r="F47" s="40">
        <v>4979.6000000000004</v>
      </c>
      <c r="G47" s="57">
        <v>3460</v>
      </c>
    </row>
    <row r="48" spans="2:7" x14ac:dyDescent="0.25">
      <c r="B48" s="63" t="s">
        <v>9</v>
      </c>
      <c r="C48" s="64"/>
      <c r="D48" s="50">
        <v>11</v>
      </c>
      <c r="E48" s="50">
        <v>0</v>
      </c>
      <c r="F48" s="40">
        <v>50801.1</v>
      </c>
      <c r="G48" s="57">
        <v>41158.521999999997</v>
      </c>
    </row>
    <row r="49" spans="2:7" x14ac:dyDescent="0.25">
      <c r="B49" s="48"/>
      <c r="C49" s="49" t="s">
        <v>8</v>
      </c>
      <c r="D49" s="50">
        <v>11</v>
      </c>
      <c r="E49" s="50">
        <v>1</v>
      </c>
      <c r="F49" s="40">
        <v>6100.9</v>
      </c>
      <c r="G49" s="57">
        <v>6039.7809999999999</v>
      </c>
    </row>
    <row r="50" spans="2:7" x14ac:dyDescent="0.25">
      <c r="B50" s="48"/>
      <c r="C50" s="49" t="s">
        <v>7</v>
      </c>
      <c r="D50" s="50">
        <v>11</v>
      </c>
      <c r="E50" s="50">
        <v>2</v>
      </c>
      <c r="F50" s="40">
        <v>20378.3</v>
      </c>
      <c r="G50" s="57">
        <v>14960.117</v>
      </c>
    </row>
    <row r="51" spans="2:7" x14ac:dyDescent="0.25">
      <c r="B51" s="48"/>
      <c r="C51" s="49" t="s">
        <v>6</v>
      </c>
      <c r="D51" s="50">
        <v>11</v>
      </c>
      <c r="E51" s="50">
        <v>5</v>
      </c>
      <c r="F51" s="40">
        <v>24321.9</v>
      </c>
      <c r="G51" s="57">
        <v>20158.624</v>
      </c>
    </row>
    <row r="52" spans="2:7" ht="24" customHeight="1" x14ac:dyDescent="0.25">
      <c r="B52" s="63" t="s">
        <v>3</v>
      </c>
      <c r="C52" s="64"/>
      <c r="D52" s="50">
        <v>14</v>
      </c>
      <c r="E52" s="50">
        <v>0</v>
      </c>
      <c r="F52" s="40">
        <v>47699.7</v>
      </c>
      <c r="G52" s="57">
        <v>35530.300000000003</v>
      </c>
    </row>
    <row r="53" spans="2:7" ht="21" x14ac:dyDescent="0.25">
      <c r="B53" s="48"/>
      <c r="C53" s="49" t="s">
        <v>2</v>
      </c>
      <c r="D53" s="50">
        <v>14</v>
      </c>
      <c r="E53" s="50">
        <v>1</v>
      </c>
      <c r="F53" s="40">
        <v>8697.2999999999993</v>
      </c>
      <c r="G53" s="57">
        <v>6587.6</v>
      </c>
    </row>
    <row r="54" spans="2:7" ht="13.8" thickBot="1" x14ac:dyDescent="0.3">
      <c r="B54" s="51"/>
      <c r="C54" s="52" t="s">
        <v>1</v>
      </c>
      <c r="D54" s="53">
        <v>14</v>
      </c>
      <c r="E54" s="53">
        <v>2</v>
      </c>
      <c r="F54" s="41">
        <v>39002.400000000001</v>
      </c>
      <c r="G54" s="57">
        <v>28942.7</v>
      </c>
    </row>
    <row r="55" spans="2:7" ht="13.8" thickBot="1" x14ac:dyDescent="0.3">
      <c r="B55" s="54" t="s">
        <v>0</v>
      </c>
      <c r="C55" s="55"/>
      <c r="D55" s="56"/>
      <c r="E55" s="56"/>
      <c r="F55" s="42">
        <v>1066467</v>
      </c>
      <c r="G55" s="58">
        <v>692921.3</v>
      </c>
    </row>
  </sheetData>
  <mergeCells count="16">
    <mergeCell ref="F1:G1"/>
    <mergeCell ref="F2:G2"/>
    <mergeCell ref="C4:G4"/>
    <mergeCell ref="C5:G5"/>
    <mergeCell ref="C6:G6"/>
    <mergeCell ref="B52:C52"/>
    <mergeCell ref="B48:C48"/>
    <mergeCell ref="B44:C44"/>
    <mergeCell ref="B10:C10"/>
    <mergeCell ref="B18:C18"/>
    <mergeCell ref="B21:C21"/>
    <mergeCell ref="B27:C27"/>
    <mergeCell ref="B31:C31"/>
    <mergeCell ref="B33:C33"/>
    <mergeCell ref="B39:C39"/>
    <mergeCell ref="B42:C42"/>
  </mergeCells>
  <pageMargins left="0.74803149606299213" right="0.74803149606299213" top="0.19685039370078741" bottom="0" header="0.51181102362204722" footer="0.51181102362204722"/>
  <pageSetup paperSize="9" scale="9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62"/>
  <sheetViews>
    <sheetView showGridLines="0" topLeftCell="A35" workbookViewId="0">
      <selection activeCell="F64" sqref="F64"/>
    </sheetView>
  </sheetViews>
  <sheetFormatPr defaultColWidth="9.109375" defaultRowHeight="13.2" x14ac:dyDescent="0.25"/>
  <cols>
    <col min="1" max="1" width="0.44140625" style="1" customWidth="1"/>
    <col min="2" max="2" width="2" style="1" hidden="1" customWidth="1"/>
    <col min="3" max="3" width="50.5546875" style="1" customWidth="1"/>
    <col min="4" max="4" width="6.5546875" style="1" customWidth="1"/>
    <col min="5" max="5" width="6.88671875" style="1" customWidth="1"/>
    <col min="6" max="6" width="10.88671875" style="1" customWidth="1"/>
    <col min="7" max="7" width="12.5546875" style="1" customWidth="1"/>
    <col min="8" max="8" width="7.44140625" style="1" bestFit="1" customWidth="1"/>
    <col min="9" max="9" width="9.88671875" style="1" bestFit="1" customWidth="1"/>
    <col min="10" max="10" width="11.21875" style="1" bestFit="1" customWidth="1"/>
    <col min="11" max="14" width="4.109375" style="1" customWidth="1"/>
    <col min="15" max="16384" width="9.109375" style="1"/>
  </cols>
  <sheetData>
    <row r="1" spans="1:10" ht="12.75" customHeight="1" x14ac:dyDescent="0.3">
      <c r="A1" s="2"/>
      <c r="B1" s="2"/>
      <c r="C1" s="2"/>
      <c r="D1" s="2"/>
      <c r="E1" s="2"/>
      <c r="F1" s="74"/>
      <c r="G1" s="75"/>
    </row>
    <row r="2" spans="1:10" ht="57.75" hidden="1" customHeight="1" x14ac:dyDescent="0.25">
      <c r="A2" s="2"/>
      <c r="B2" s="9"/>
      <c r="C2" s="9"/>
      <c r="D2" s="9"/>
      <c r="E2" s="9"/>
      <c r="F2" s="76"/>
      <c r="G2" s="77"/>
    </row>
    <row r="3" spans="1:10" ht="12.75" hidden="1" customHeight="1" x14ac:dyDescent="0.25">
      <c r="A3" s="2"/>
      <c r="B3" s="2"/>
      <c r="C3" s="2"/>
      <c r="D3" s="2"/>
      <c r="E3" s="2"/>
      <c r="F3" s="2"/>
      <c r="G3" s="2"/>
    </row>
    <row r="4" spans="1:10" ht="15" hidden="1" customHeight="1" x14ac:dyDescent="0.25">
      <c r="A4" s="10"/>
      <c r="B4" s="10"/>
      <c r="C4" s="71"/>
      <c r="D4" s="71"/>
      <c r="E4" s="71"/>
      <c r="F4" s="71"/>
      <c r="G4" s="71"/>
    </row>
    <row r="5" spans="1:10" ht="41.25" customHeight="1" x14ac:dyDescent="0.25">
      <c r="A5" s="11"/>
      <c r="B5" s="11"/>
      <c r="C5" s="72" t="s">
        <v>59</v>
      </c>
      <c r="D5" s="72"/>
      <c r="E5" s="72"/>
      <c r="F5" s="72"/>
      <c r="G5" s="72"/>
    </row>
    <row r="6" spans="1:10" ht="15" hidden="1" customHeight="1" x14ac:dyDescent="0.25">
      <c r="A6" s="2"/>
      <c r="B6" s="2"/>
      <c r="C6" s="71"/>
      <c r="D6" s="71"/>
      <c r="E6" s="71"/>
      <c r="F6" s="71"/>
      <c r="G6" s="71"/>
    </row>
    <row r="7" spans="1:10" ht="12.75" customHeight="1" x14ac:dyDescent="0.25">
      <c r="A7" s="2"/>
      <c r="B7" s="2"/>
      <c r="C7" s="2"/>
      <c r="D7" s="2"/>
      <c r="E7" s="2"/>
      <c r="F7" s="2"/>
      <c r="G7" s="12" t="s">
        <v>54</v>
      </c>
    </row>
    <row r="8" spans="1:10" ht="81" customHeight="1" thickBot="1" x14ac:dyDescent="0.3">
      <c r="A8" s="2"/>
      <c r="B8" s="20" t="s">
        <v>51</v>
      </c>
      <c r="C8" s="20"/>
      <c r="D8" s="21" t="s">
        <v>50</v>
      </c>
      <c r="E8" s="21" t="s">
        <v>49</v>
      </c>
      <c r="F8" s="17" t="s">
        <v>60</v>
      </c>
      <c r="G8" s="17" t="s">
        <v>61</v>
      </c>
      <c r="H8" s="17" t="s">
        <v>63</v>
      </c>
      <c r="I8" s="17" t="s">
        <v>58</v>
      </c>
      <c r="J8" s="17" t="s">
        <v>62</v>
      </c>
    </row>
    <row r="9" spans="1:10" ht="12.75" customHeight="1" x14ac:dyDescent="0.25">
      <c r="A9" s="7"/>
      <c r="B9" s="73" t="s">
        <v>48</v>
      </c>
      <c r="C9" s="73"/>
      <c r="D9" s="35">
        <v>1</v>
      </c>
      <c r="E9" s="35">
        <v>0</v>
      </c>
      <c r="F9" s="36">
        <v>91207.6</v>
      </c>
      <c r="G9" s="33">
        <v>17470.364000000001</v>
      </c>
      <c r="H9" s="33">
        <f t="shared" ref="H9:H42" si="0">G9/F9*100</f>
        <v>19.154504668470608</v>
      </c>
      <c r="I9" s="33">
        <v>18949.362000000001</v>
      </c>
      <c r="J9" s="33">
        <f>G9/I9*100</f>
        <v>92.194998438469852</v>
      </c>
    </row>
    <row r="10" spans="1:10" ht="21" x14ac:dyDescent="0.25">
      <c r="A10" s="7"/>
      <c r="B10" s="23"/>
      <c r="C10" s="23" t="s">
        <v>47</v>
      </c>
      <c r="D10" s="22">
        <v>1</v>
      </c>
      <c r="E10" s="22">
        <v>2</v>
      </c>
      <c r="F10" s="5">
        <v>3257.4</v>
      </c>
      <c r="G10" s="13">
        <v>666.79700000000003</v>
      </c>
      <c r="H10" s="13">
        <f t="shared" si="0"/>
        <v>20.47022164916805</v>
      </c>
      <c r="I10" s="13">
        <v>812.75400000000002</v>
      </c>
      <c r="J10" s="13">
        <f>G10/I10*100</f>
        <v>82.04167558695498</v>
      </c>
    </row>
    <row r="11" spans="1:10" ht="31.2" x14ac:dyDescent="0.25">
      <c r="A11" s="7"/>
      <c r="B11" s="23"/>
      <c r="C11" s="23" t="s">
        <v>46</v>
      </c>
      <c r="D11" s="22">
        <v>1</v>
      </c>
      <c r="E11" s="22">
        <v>3</v>
      </c>
      <c r="F11" s="5">
        <v>1894.8</v>
      </c>
      <c r="G11" s="13">
        <v>215.53</v>
      </c>
      <c r="H11" s="13">
        <f t="shared" si="0"/>
        <v>11.37481528393498</v>
      </c>
      <c r="I11" s="13">
        <v>301.83999999999997</v>
      </c>
      <c r="J11" s="13">
        <f>G11/I11*100</f>
        <v>71.405380333951769</v>
      </c>
    </row>
    <row r="12" spans="1:10" ht="31.2" x14ac:dyDescent="0.25">
      <c r="A12" s="7"/>
      <c r="B12" s="23"/>
      <c r="C12" s="23" t="s">
        <v>45</v>
      </c>
      <c r="D12" s="22">
        <v>1</v>
      </c>
      <c r="E12" s="22">
        <v>4</v>
      </c>
      <c r="F12" s="5">
        <v>37417</v>
      </c>
      <c r="G12" s="13">
        <v>6976.4989999999998</v>
      </c>
      <c r="H12" s="13">
        <f t="shared" si="0"/>
        <v>18.645265521019859</v>
      </c>
      <c r="I12" s="13">
        <v>8360.5149999999994</v>
      </c>
      <c r="J12" s="13">
        <f>G12/I12*100</f>
        <v>83.445804474963566</v>
      </c>
    </row>
    <row r="13" spans="1:10" x14ac:dyDescent="0.25">
      <c r="A13" s="7"/>
      <c r="B13" s="23"/>
      <c r="C13" s="23" t="s">
        <v>44</v>
      </c>
      <c r="D13" s="22">
        <v>1</v>
      </c>
      <c r="E13" s="22">
        <v>5</v>
      </c>
      <c r="F13" s="5">
        <v>6.3</v>
      </c>
      <c r="G13" s="13"/>
      <c r="H13" s="13">
        <f t="shared" si="0"/>
        <v>0</v>
      </c>
      <c r="I13" s="13">
        <v>0</v>
      </c>
      <c r="J13" s="13"/>
    </row>
    <row r="14" spans="1:10" ht="21" x14ac:dyDescent="0.25">
      <c r="A14" s="7"/>
      <c r="B14" s="23"/>
      <c r="C14" s="23" t="s">
        <v>43</v>
      </c>
      <c r="D14" s="22">
        <v>1</v>
      </c>
      <c r="E14" s="22">
        <v>6</v>
      </c>
      <c r="F14" s="5">
        <v>7517.1</v>
      </c>
      <c r="G14" s="13">
        <v>1467.202</v>
      </c>
      <c r="H14" s="13">
        <f t="shared" si="0"/>
        <v>19.518191855901875</v>
      </c>
      <c r="I14" s="13">
        <v>1369.7719999999999</v>
      </c>
      <c r="J14" s="13">
        <f>G14/I14*100</f>
        <v>107.11286257858971</v>
      </c>
    </row>
    <row r="15" spans="1:10" x14ac:dyDescent="0.25">
      <c r="A15" s="7"/>
      <c r="B15" s="23"/>
      <c r="C15" s="23" t="s">
        <v>42</v>
      </c>
      <c r="D15" s="22">
        <v>1</v>
      </c>
      <c r="E15" s="22">
        <v>11</v>
      </c>
      <c r="F15" s="5">
        <v>960</v>
      </c>
      <c r="G15" s="13"/>
      <c r="H15" s="13">
        <f t="shared" si="0"/>
        <v>0</v>
      </c>
      <c r="I15" s="13">
        <v>0</v>
      </c>
      <c r="J15" s="13"/>
    </row>
    <row r="16" spans="1:10" x14ac:dyDescent="0.25">
      <c r="A16" s="7"/>
      <c r="B16" s="23"/>
      <c r="C16" s="23" t="s">
        <v>41</v>
      </c>
      <c r="D16" s="22">
        <v>1</v>
      </c>
      <c r="E16" s="22">
        <v>13</v>
      </c>
      <c r="F16" s="5">
        <v>40155</v>
      </c>
      <c r="G16" s="13">
        <v>8144.335</v>
      </c>
      <c r="H16" s="13">
        <f t="shared" si="0"/>
        <v>20.282243805254637</v>
      </c>
      <c r="I16" s="13">
        <v>8104.4809999999998</v>
      </c>
      <c r="J16" s="13">
        <f t="shared" ref="J16:J21" si="1">G16/I16*100</f>
        <v>100.49175264893582</v>
      </c>
    </row>
    <row r="17" spans="1:10" ht="12.75" customHeight="1" x14ac:dyDescent="0.25">
      <c r="A17" s="7"/>
      <c r="B17" s="73" t="s">
        <v>40</v>
      </c>
      <c r="C17" s="73"/>
      <c r="D17" s="35">
        <v>3</v>
      </c>
      <c r="E17" s="35">
        <v>0</v>
      </c>
      <c r="F17" s="37">
        <v>573</v>
      </c>
      <c r="G17" s="33">
        <v>40.96</v>
      </c>
      <c r="H17" s="33">
        <f t="shared" si="0"/>
        <v>7.1483420593368239</v>
      </c>
      <c r="I17" s="33">
        <v>25.66</v>
      </c>
      <c r="J17" s="33">
        <f t="shared" si="1"/>
        <v>159.62587685113016</v>
      </c>
    </row>
    <row r="18" spans="1:10" ht="21" x14ac:dyDescent="0.25">
      <c r="A18" s="7"/>
      <c r="B18" s="23"/>
      <c r="C18" s="23" t="s">
        <v>39</v>
      </c>
      <c r="D18" s="22">
        <v>3</v>
      </c>
      <c r="E18" s="22">
        <v>9</v>
      </c>
      <c r="F18" s="5">
        <v>245</v>
      </c>
      <c r="G18" s="13"/>
      <c r="H18" s="13">
        <f t="shared" si="0"/>
        <v>0</v>
      </c>
      <c r="I18" s="13">
        <v>6</v>
      </c>
      <c r="J18" s="13">
        <f t="shared" si="1"/>
        <v>0</v>
      </c>
    </row>
    <row r="19" spans="1:10" ht="21" x14ac:dyDescent="0.25">
      <c r="A19" s="7"/>
      <c r="B19" s="23"/>
      <c r="C19" s="23" t="s">
        <v>38</v>
      </c>
      <c r="D19" s="22">
        <v>3</v>
      </c>
      <c r="E19" s="22">
        <v>14</v>
      </c>
      <c r="F19" s="5">
        <v>328</v>
      </c>
      <c r="G19" s="13">
        <v>40.96</v>
      </c>
      <c r="H19" s="13">
        <f t="shared" si="0"/>
        <v>12.487804878048781</v>
      </c>
      <c r="I19" s="13">
        <v>19.66</v>
      </c>
      <c r="J19" s="13">
        <f t="shared" si="1"/>
        <v>208.34181078331636</v>
      </c>
    </row>
    <row r="20" spans="1:10" ht="12.75" customHeight="1" x14ac:dyDescent="0.25">
      <c r="A20" s="7"/>
      <c r="B20" s="73" t="s">
        <v>37</v>
      </c>
      <c r="C20" s="73"/>
      <c r="D20" s="35">
        <v>4</v>
      </c>
      <c r="E20" s="35">
        <v>0</v>
      </c>
      <c r="F20" s="37">
        <v>118900.6</v>
      </c>
      <c r="G20" s="33">
        <v>3482.5360000000001</v>
      </c>
      <c r="H20" s="33">
        <f t="shared" si="0"/>
        <v>2.9289473728475719</v>
      </c>
      <c r="I20" s="33">
        <v>2338.1570000000002</v>
      </c>
      <c r="J20" s="33">
        <f t="shared" si="1"/>
        <v>148.94363381073214</v>
      </c>
    </row>
    <row r="21" spans="1:10" x14ac:dyDescent="0.25">
      <c r="A21" s="7"/>
      <c r="B21" s="23"/>
      <c r="C21" s="23" t="s">
        <v>36</v>
      </c>
      <c r="D21" s="22">
        <v>4</v>
      </c>
      <c r="E21" s="22">
        <v>1</v>
      </c>
      <c r="F21" s="5">
        <v>402</v>
      </c>
      <c r="G21" s="13">
        <v>32.972999999999999</v>
      </c>
      <c r="H21" s="13">
        <f t="shared" si="0"/>
        <v>8.2022388059701488</v>
      </c>
      <c r="I21" s="13">
        <v>20.638000000000002</v>
      </c>
      <c r="J21" s="13">
        <f t="shared" si="1"/>
        <v>159.7683884097296</v>
      </c>
    </row>
    <row r="22" spans="1:10" x14ac:dyDescent="0.25">
      <c r="A22" s="7"/>
      <c r="B22" s="23"/>
      <c r="C22" s="23" t="s">
        <v>35</v>
      </c>
      <c r="D22" s="22">
        <v>4</v>
      </c>
      <c r="E22" s="22">
        <v>5</v>
      </c>
      <c r="F22" s="5">
        <v>900</v>
      </c>
      <c r="G22" s="13"/>
      <c r="H22" s="13">
        <f t="shared" si="0"/>
        <v>0</v>
      </c>
      <c r="I22" s="13">
        <v>0</v>
      </c>
      <c r="J22" s="13"/>
    </row>
    <row r="23" spans="1:10" x14ac:dyDescent="0.25">
      <c r="A23" s="7"/>
      <c r="B23" s="23"/>
      <c r="C23" s="23" t="s">
        <v>34</v>
      </c>
      <c r="D23" s="22">
        <v>4</v>
      </c>
      <c r="E23" s="22">
        <v>8</v>
      </c>
      <c r="F23" s="5">
        <v>2229.6999999999998</v>
      </c>
      <c r="G23" s="13">
        <v>366.322</v>
      </c>
      <c r="H23" s="13">
        <f t="shared" si="0"/>
        <v>16.429205722742971</v>
      </c>
      <c r="I23" s="13">
        <v>100</v>
      </c>
      <c r="J23" s="13">
        <f>G23/I23*100</f>
        <v>366.322</v>
      </c>
    </row>
    <row r="24" spans="1:10" x14ac:dyDescent="0.25">
      <c r="A24" s="7"/>
      <c r="B24" s="23"/>
      <c r="C24" s="23" t="s">
        <v>33</v>
      </c>
      <c r="D24" s="22">
        <v>4</v>
      </c>
      <c r="E24" s="22">
        <v>9</v>
      </c>
      <c r="F24" s="5">
        <v>114849.7</v>
      </c>
      <c r="G24" s="13">
        <v>3083.24</v>
      </c>
      <c r="H24" s="13">
        <f t="shared" si="0"/>
        <v>2.6845868992256836</v>
      </c>
      <c r="I24" s="13">
        <v>2217.5189999999998</v>
      </c>
      <c r="J24" s="13">
        <f>G24/I24*100</f>
        <v>139.04007135902782</v>
      </c>
    </row>
    <row r="25" spans="1:10" x14ac:dyDescent="0.25">
      <c r="A25" s="7"/>
      <c r="B25" s="23"/>
      <c r="C25" s="23" t="s">
        <v>32</v>
      </c>
      <c r="D25" s="22">
        <v>4</v>
      </c>
      <c r="E25" s="22">
        <v>12</v>
      </c>
      <c r="F25" s="5">
        <v>519.20000000000005</v>
      </c>
      <c r="G25" s="13"/>
      <c r="H25" s="13">
        <f t="shared" si="0"/>
        <v>0</v>
      </c>
      <c r="I25" s="13"/>
      <c r="J25" s="13"/>
    </row>
    <row r="26" spans="1:10" ht="12.75" customHeight="1" x14ac:dyDescent="0.25">
      <c r="A26" s="7"/>
      <c r="B26" s="73" t="s">
        <v>31</v>
      </c>
      <c r="C26" s="73"/>
      <c r="D26" s="35">
        <v>5</v>
      </c>
      <c r="E26" s="35">
        <v>0</v>
      </c>
      <c r="F26" s="37">
        <v>210533.3</v>
      </c>
      <c r="G26" s="33">
        <v>1608.7760000000001</v>
      </c>
      <c r="H26" s="33">
        <f t="shared" si="0"/>
        <v>0.7641432495476963</v>
      </c>
      <c r="I26" s="33">
        <v>756.476</v>
      </c>
      <c r="J26" s="33">
        <f>G26/I26*100</f>
        <v>212.66715665797724</v>
      </c>
    </row>
    <row r="27" spans="1:10" x14ac:dyDescent="0.25">
      <c r="A27" s="7"/>
      <c r="B27" s="23"/>
      <c r="C27" s="23" t="s">
        <v>30</v>
      </c>
      <c r="D27" s="22">
        <v>5</v>
      </c>
      <c r="E27" s="22">
        <v>1</v>
      </c>
      <c r="F27" s="5">
        <v>23386.799999999999</v>
      </c>
      <c r="G27" s="13">
        <v>35.311999999999998</v>
      </c>
      <c r="H27" s="13">
        <f t="shared" si="0"/>
        <v>0.15099115740503188</v>
      </c>
      <c r="I27" s="13">
        <v>0.95072000000000001</v>
      </c>
      <c r="J27" s="13">
        <f>G27/I27*100</f>
        <v>3714.2376304274649</v>
      </c>
    </row>
    <row r="28" spans="1:10" x14ac:dyDescent="0.25">
      <c r="A28" s="7"/>
      <c r="B28" s="23"/>
      <c r="C28" s="23" t="s">
        <v>29</v>
      </c>
      <c r="D28" s="22">
        <v>5</v>
      </c>
      <c r="E28" s="22">
        <v>2</v>
      </c>
      <c r="F28" s="5">
        <v>182672.9</v>
      </c>
      <c r="G28" s="13">
        <v>1573.4639999999999</v>
      </c>
      <c r="H28" s="13">
        <f t="shared" si="0"/>
        <v>0.8613560084719738</v>
      </c>
      <c r="I28" s="13">
        <v>755.52599999999995</v>
      </c>
      <c r="J28" s="13">
        <f>G28/I28*100</f>
        <v>208.26073490521836</v>
      </c>
    </row>
    <row r="29" spans="1:10" x14ac:dyDescent="0.25">
      <c r="A29" s="7"/>
      <c r="B29" s="23"/>
      <c r="C29" s="23" t="s">
        <v>28</v>
      </c>
      <c r="D29" s="22">
        <v>5</v>
      </c>
      <c r="E29" s="22">
        <v>3</v>
      </c>
      <c r="F29" s="5">
        <v>4473.6000000000004</v>
      </c>
      <c r="G29" s="13"/>
      <c r="H29" s="13">
        <f t="shared" si="0"/>
        <v>0</v>
      </c>
      <c r="I29" s="13">
        <v>0</v>
      </c>
      <c r="J29" s="13"/>
    </row>
    <row r="30" spans="1:10" ht="12.75" customHeight="1" x14ac:dyDescent="0.25">
      <c r="A30" s="7"/>
      <c r="B30" s="73" t="s">
        <v>27</v>
      </c>
      <c r="C30" s="73"/>
      <c r="D30" s="35">
        <v>6</v>
      </c>
      <c r="E30" s="35">
        <v>3</v>
      </c>
      <c r="F30" s="37">
        <v>219.8</v>
      </c>
      <c r="G30" s="33"/>
      <c r="H30" s="33">
        <f t="shared" si="0"/>
        <v>0</v>
      </c>
      <c r="I30" s="33">
        <v>0</v>
      </c>
      <c r="J30" s="33"/>
    </row>
    <row r="31" spans="1:10" x14ac:dyDescent="0.25">
      <c r="A31" s="7"/>
      <c r="B31" s="23"/>
      <c r="C31" s="23" t="s">
        <v>26</v>
      </c>
      <c r="D31" s="22">
        <v>6</v>
      </c>
      <c r="E31" s="22">
        <v>3</v>
      </c>
      <c r="F31" s="5">
        <v>219.8</v>
      </c>
      <c r="G31" s="13"/>
      <c r="H31" s="13">
        <f t="shared" si="0"/>
        <v>0</v>
      </c>
      <c r="I31" s="13">
        <v>0</v>
      </c>
      <c r="J31" s="13"/>
    </row>
    <row r="32" spans="1:10" ht="12.75" customHeight="1" x14ac:dyDescent="0.25">
      <c r="A32" s="7"/>
      <c r="B32" s="73" t="s">
        <v>25</v>
      </c>
      <c r="C32" s="73"/>
      <c r="D32" s="35">
        <v>7</v>
      </c>
      <c r="E32" s="35">
        <v>0</v>
      </c>
      <c r="F32" s="37">
        <v>450830.6</v>
      </c>
      <c r="G32" s="33">
        <v>109598.50599999999</v>
      </c>
      <c r="H32" s="33">
        <f t="shared" si="0"/>
        <v>24.310352047975449</v>
      </c>
      <c r="I32" s="33">
        <v>106413.735</v>
      </c>
      <c r="J32" s="33">
        <f t="shared" ref="J32:J41" si="2">G32/I32*100</f>
        <v>102.99281948895036</v>
      </c>
    </row>
    <row r="33" spans="1:10" x14ac:dyDescent="0.25">
      <c r="A33" s="7"/>
      <c r="B33" s="23"/>
      <c r="C33" s="23" t="s">
        <v>24</v>
      </c>
      <c r="D33" s="22">
        <v>7</v>
      </c>
      <c r="E33" s="22">
        <v>1</v>
      </c>
      <c r="F33" s="5">
        <v>154136.20000000001</v>
      </c>
      <c r="G33" s="13">
        <v>40632.923999999999</v>
      </c>
      <c r="H33" s="13">
        <f t="shared" si="0"/>
        <v>26.361700885320904</v>
      </c>
      <c r="I33" s="13">
        <v>38007.587</v>
      </c>
      <c r="J33" s="13">
        <f t="shared" si="2"/>
        <v>106.9074024615138</v>
      </c>
    </row>
    <row r="34" spans="1:10" x14ac:dyDescent="0.25">
      <c r="A34" s="7"/>
      <c r="B34" s="23"/>
      <c r="C34" s="23" t="s">
        <v>23</v>
      </c>
      <c r="D34" s="22">
        <v>7</v>
      </c>
      <c r="E34" s="22">
        <v>2</v>
      </c>
      <c r="F34" s="5">
        <v>261544</v>
      </c>
      <c r="G34" s="13">
        <v>61463.777000000002</v>
      </c>
      <c r="H34" s="13">
        <f t="shared" si="0"/>
        <v>23.50035825711926</v>
      </c>
      <c r="I34" s="13">
        <v>57597.351000000002</v>
      </c>
      <c r="J34" s="13">
        <f t="shared" si="2"/>
        <v>106.7128538602409</v>
      </c>
    </row>
    <row r="35" spans="1:10" x14ac:dyDescent="0.25">
      <c r="A35" s="7"/>
      <c r="B35" s="23"/>
      <c r="C35" s="23" t="s">
        <v>22</v>
      </c>
      <c r="D35" s="22">
        <v>7</v>
      </c>
      <c r="E35" s="22">
        <v>3</v>
      </c>
      <c r="F35" s="5">
        <v>26379.9</v>
      </c>
      <c r="G35" s="13">
        <v>6010.3230000000003</v>
      </c>
      <c r="H35" s="13">
        <f t="shared" si="0"/>
        <v>22.78372169720128</v>
      </c>
      <c r="I35" s="13">
        <v>8669.6110000000008</v>
      </c>
      <c r="J35" s="13">
        <f t="shared" si="2"/>
        <v>69.326328482327511</v>
      </c>
    </row>
    <row r="36" spans="1:10" x14ac:dyDescent="0.25">
      <c r="A36" s="7"/>
      <c r="B36" s="23"/>
      <c r="C36" s="23" t="s">
        <v>21</v>
      </c>
      <c r="D36" s="22">
        <v>7</v>
      </c>
      <c r="E36" s="22">
        <v>7</v>
      </c>
      <c r="F36" s="5">
        <v>810</v>
      </c>
      <c r="G36" s="13">
        <v>26.696000000000002</v>
      </c>
      <c r="H36" s="13">
        <f t="shared" si="0"/>
        <v>3.2958024691358028</v>
      </c>
      <c r="I36" s="13">
        <v>37.610999999999997</v>
      </c>
      <c r="J36" s="13">
        <f t="shared" si="2"/>
        <v>70.979234798330282</v>
      </c>
    </row>
    <row r="37" spans="1:10" x14ac:dyDescent="0.25">
      <c r="A37" s="7"/>
      <c r="B37" s="23"/>
      <c r="C37" s="23" t="s">
        <v>20</v>
      </c>
      <c r="D37" s="22">
        <v>7</v>
      </c>
      <c r="E37" s="22">
        <v>9</v>
      </c>
      <c r="F37" s="5">
        <v>7960.5</v>
      </c>
      <c r="G37" s="13">
        <v>1464.7860000000001</v>
      </c>
      <c r="H37" s="13">
        <f t="shared" si="0"/>
        <v>18.400678349349917</v>
      </c>
      <c r="I37" s="13">
        <v>2101.5749999999998</v>
      </c>
      <c r="J37" s="13">
        <f t="shared" si="2"/>
        <v>69.699439705934836</v>
      </c>
    </row>
    <row r="38" spans="1:10" ht="12.75" customHeight="1" x14ac:dyDescent="0.25">
      <c r="A38" s="7"/>
      <c r="B38" s="73" t="s">
        <v>19</v>
      </c>
      <c r="C38" s="73"/>
      <c r="D38" s="35">
        <v>8</v>
      </c>
      <c r="E38" s="35">
        <v>0</v>
      </c>
      <c r="F38" s="37">
        <v>66882.2</v>
      </c>
      <c r="G38" s="33">
        <v>8982.2630000000008</v>
      </c>
      <c r="H38" s="33">
        <f t="shared" si="0"/>
        <v>13.429975389565538</v>
      </c>
      <c r="I38" s="33">
        <v>26277.179</v>
      </c>
      <c r="J38" s="33">
        <f t="shared" si="2"/>
        <v>34.182752265758822</v>
      </c>
    </row>
    <row r="39" spans="1:10" x14ac:dyDescent="0.25">
      <c r="A39" s="7"/>
      <c r="B39" s="23"/>
      <c r="C39" s="23" t="s">
        <v>18</v>
      </c>
      <c r="D39" s="22">
        <v>8</v>
      </c>
      <c r="E39" s="22">
        <v>1</v>
      </c>
      <c r="F39" s="5">
        <v>35948.400000000001</v>
      </c>
      <c r="G39" s="13">
        <v>7527.7780000000002</v>
      </c>
      <c r="H39" s="13">
        <f t="shared" si="0"/>
        <v>20.940509174260885</v>
      </c>
      <c r="I39" s="13">
        <v>8122.308</v>
      </c>
      <c r="J39" s="13">
        <f t="shared" si="2"/>
        <v>92.680282500983708</v>
      </c>
    </row>
    <row r="40" spans="1:10" x14ac:dyDescent="0.25">
      <c r="A40" s="7"/>
      <c r="B40" s="23"/>
      <c r="C40" s="23" t="s">
        <v>17</v>
      </c>
      <c r="D40" s="22">
        <v>8</v>
      </c>
      <c r="E40" s="22">
        <v>4</v>
      </c>
      <c r="F40" s="5">
        <v>30933.8</v>
      </c>
      <c r="G40" s="13">
        <v>1454.4849999999999</v>
      </c>
      <c r="H40" s="13">
        <f t="shared" si="0"/>
        <v>4.7019279881553508</v>
      </c>
      <c r="I40" s="13">
        <v>18154.870999999999</v>
      </c>
      <c r="J40" s="13">
        <f t="shared" si="2"/>
        <v>8.0115413653999514</v>
      </c>
    </row>
    <row r="41" spans="1:10" ht="12.75" customHeight="1" x14ac:dyDescent="0.25">
      <c r="A41" s="7"/>
      <c r="B41" s="73" t="s">
        <v>16</v>
      </c>
      <c r="C41" s="73"/>
      <c r="D41" s="35">
        <v>9</v>
      </c>
      <c r="E41" s="35">
        <v>0</v>
      </c>
      <c r="F41" s="37">
        <v>330.9</v>
      </c>
      <c r="G41" s="33"/>
      <c r="H41" s="33">
        <f t="shared" si="0"/>
        <v>0</v>
      </c>
      <c r="I41" s="33">
        <v>49.5</v>
      </c>
      <c r="J41" s="33">
        <f t="shared" si="2"/>
        <v>0</v>
      </c>
    </row>
    <row r="42" spans="1:10" x14ac:dyDescent="0.25">
      <c r="A42" s="7"/>
      <c r="B42" s="23"/>
      <c r="C42" s="23" t="s">
        <v>15</v>
      </c>
      <c r="D42" s="22">
        <v>9</v>
      </c>
      <c r="E42" s="22">
        <v>7</v>
      </c>
      <c r="F42" s="5">
        <v>330.9</v>
      </c>
      <c r="G42" s="13"/>
      <c r="H42" s="13">
        <f t="shared" si="0"/>
        <v>0</v>
      </c>
      <c r="I42" s="13"/>
      <c r="J42" s="13"/>
    </row>
    <row r="43" spans="1:10" x14ac:dyDescent="0.25">
      <c r="A43" s="7"/>
      <c r="B43" s="23"/>
      <c r="C43" s="23" t="s">
        <v>14</v>
      </c>
      <c r="D43" s="22">
        <v>9</v>
      </c>
      <c r="E43" s="22">
        <v>9</v>
      </c>
      <c r="F43" s="5"/>
      <c r="G43" s="13"/>
      <c r="H43" s="13"/>
      <c r="I43" s="13">
        <v>49.5</v>
      </c>
      <c r="J43" s="13">
        <f t="shared" ref="J43:J48" si="3">G43/I43*100</f>
        <v>0</v>
      </c>
    </row>
    <row r="44" spans="1:10" ht="12.75" customHeight="1" x14ac:dyDescent="0.25">
      <c r="A44" s="7"/>
      <c r="B44" s="73" t="s">
        <v>13</v>
      </c>
      <c r="C44" s="73"/>
      <c r="D44" s="35">
        <v>10</v>
      </c>
      <c r="E44" s="35">
        <v>0</v>
      </c>
      <c r="F44" s="37">
        <v>22362.5</v>
      </c>
      <c r="G44" s="33">
        <v>8801.6869000000006</v>
      </c>
      <c r="H44" s="33">
        <f>G44/F44*100</f>
        <v>39.35913650083846</v>
      </c>
      <c r="I44" s="33">
        <v>8797.1779999999999</v>
      </c>
      <c r="J44" s="33">
        <f t="shared" si="3"/>
        <v>100.05125393620547</v>
      </c>
    </row>
    <row r="45" spans="1:10" x14ac:dyDescent="0.25">
      <c r="A45" s="7"/>
      <c r="B45" s="23"/>
      <c r="C45" s="23" t="s">
        <v>12</v>
      </c>
      <c r="D45" s="22">
        <v>10</v>
      </c>
      <c r="E45" s="22">
        <v>1</v>
      </c>
      <c r="F45" s="5">
        <v>5099.3999999999996</v>
      </c>
      <c r="G45" s="13">
        <v>1267.3489999999999</v>
      </c>
      <c r="H45" s="13">
        <f>G45/F45*100</f>
        <v>24.852904263246657</v>
      </c>
      <c r="I45" s="13">
        <v>1273.3489999999999</v>
      </c>
      <c r="J45" s="13">
        <f t="shared" si="3"/>
        <v>99.528801608985447</v>
      </c>
    </row>
    <row r="46" spans="1:10" x14ac:dyDescent="0.25">
      <c r="A46" s="7"/>
      <c r="B46" s="23"/>
      <c r="C46" s="23" t="s">
        <v>11</v>
      </c>
      <c r="D46" s="22">
        <v>10</v>
      </c>
      <c r="E46" s="22">
        <v>3</v>
      </c>
      <c r="F46" s="5">
        <v>12283.5</v>
      </c>
      <c r="G46" s="13">
        <v>6374.3370000000004</v>
      </c>
      <c r="H46" s="13">
        <f>G46/F46*100</f>
        <v>51.893491268775193</v>
      </c>
      <c r="I46" s="13">
        <v>6070.2110000000002</v>
      </c>
      <c r="J46" s="13">
        <f t="shared" si="3"/>
        <v>105.01013885678769</v>
      </c>
    </row>
    <row r="47" spans="1:10" x14ac:dyDescent="0.25">
      <c r="A47" s="7"/>
      <c r="B47" s="23"/>
      <c r="C47" s="23" t="s">
        <v>10</v>
      </c>
      <c r="D47" s="22">
        <v>10</v>
      </c>
      <c r="E47" s="22">
        <v>4</v>
      </c>
      <c r="F47" s="5">
        <v>4979.6000000000004</v>
      </c>
      <c r="G47" s="13">
        <v>1160</v>
      </c>
      <c r="H47" s="13">
        <f>G47/F47*100</f>
        <v>23.295043778616755</v>
      </c>
      <c r="I47" s="13">
        <v>1453.6179999999999</v>
      </c>
      <c r="J47" s="13">
        <f t="shared" si="3"/>
        <v>79.800883038047147</v>
      </c>
    </row>
    <row r="48" spans="1:10" ht="12.75" customHeight="1" x14ac:dyDescent="0.25">
      <c r="A48" s="7"/>
      <c r="B48" s="73" t="s">
        <v>9</v>
      </c>
      <c r="C48" s="73"/>
      <c r="D48" s="35">
        <v>11</v>
      </c>
      <c r="E48" s="35">
        <v>0</v>
      </c>
      <c r="F48" s="37">
        <v>32404.1</v>
      </c>
      <c r="G48" s="33">
        <v>5261.1639999999998</v>
      </c>
      <c r="H48" s="33">
        <f>G48/F48*100</f>
        <v>16.236105924867534</v>
      </c>
      <c r="I48" s="33">
        <v>32448.589599999999</v>
      </c>
      <c r="J48" s="33">
        <f t="shared" si="3"/>
        <v>16.213844930874899</v>
      </c>
    </row>
    <row r="49" spans="1:13" ht="12.75" customHeight="1" x14ac:dyDescent="0.25">
      <c r="A49" s="7"/>
      <c r="B49" s="23"/>
      <c r="C49" s="23" t="s">
        <v>8</v>
      </c>
      <c r="D49" s="22">
        <v>11</v>
      </c>
      <c r="E49" s="22">
        <v>1</v>
      </c>
      <c r="F49" s="18">
        <v>6100.8</v>
      </c>
      <c r="G49" s="13"/>
      <c r="H49" s="13"/>
      <c r="I49" s="13"/>
      <c r="J49" s="13"/>
    </row>
    <row r="50" spans="1:13" x14ac:dyDescent="0.25">
      <c r="A50" s="7"/>
      <c r="B50" s="23"/>
      <c r="C50" s="23" t="s">
        <v>7</v>
      </c>
      <c r="D50" s="22">
        <v>11</v>
      </c>
      <c r="E50" s="22">
        <v>2</v>
      </c>
      <c r="F50" s="18">
        <v>26303.3</v>
      </c>
      <c r="G50" s="13">
        <v>5261.1639999999998</v>
      </c>
      <c r="H50" s="13">
        <f>G50/F50*100</f>
        <v>20.001916109385515</v>
      </c>
      <c r="I50" s="13">
        <v>1374.5740000000001</v>
      </c>
      <c r="J50" s="13">
        <f>G50/I50*100</f>
        <v>382.74869159463219</v>
      </c>
    </row>
    <row r="51" spans="1:13" x14ac:dyDescent="0.25">
      <c r="A51" s="7"/>
      <c r="B51" s="23"/>
      <c r="C51" s="23" t="s">
        <v>6</v>
      </c>
      <c r="D51" s="22">
        <v>11</v>
      </c>
      <c r="E51" s="22">
        <v>5</v>
      </c>
      <c r="F51" s="18"/>
      <c r="G51" s="13"/>
      <c r="H51" s="13"/>
      <c r="I51" s="13">
        <v>31074.014999999999</v>
      </c>
      <c r="J51" s="13"/>
    </row>
    <row r="52" spans="1:13" ht="12.75" customHeight="1" x14ac:dyDescent="0.25">
      <c r="A52" s="7"/>
      <c r="B52" s="73" t="s">
        <v>5</v>
      </c>
      <c r="C52" s="73"/>
      <c r="D52" s="35">
        <v>13</v>
      </c>
      <c r="E52" s="35">
        <v>1</v>
      </c>
      <c r="F52" s="38"/>
      <c r="G52" s="33"/>
      <c r="H52" s="33"/>
      <c r="I52" s="33">
        <v>9.2110000000000003</v>
      </c>
      <c r="J52" s="33">
        <f t="shared" ref="J52:J60" si="4">G52/I52*100</f>
        <v>0</v>
      </c>
    </row>
    <row r="53" spans="1:13" ht="12.75" customHeight="1" x14ac:dyDescent="0.25">
      <c r="A53" s="7"/>
      <c r="B53" s="23"/>
      <c r="C53" s="23" t="s">
        <v>4</v>
      </c>
      <c r="D53" s="22">
        <v>13</v>
      </c>
      <c r="E53" s="22">
        <v>1</v>
      </c>
      <c r="F53" s="5"/>
      <c r="G53" s="13"/>
      <c r="H53" s="13"/>
      <c r="I53" s="13">
        <v>9.2110000000000003</v>
      </c>
      <c r="J53" s="13">
        <f t="shared" si="4"/>
        <v>0</v>
      </c>
    </row>
    <row r="54" spans="1:13" ht="23.4" customHeight="1" x14ac:dyDescent="0.25">
      <c r="A54" s="7"/>
      <c r="B54" s="73" t="s">
        <v>3</v>
      </c>
      <c r="C54" s="73"/>
      <c r="D54" s="35">
        <v>14</v>
      </c>
      <c r="E54" s="35">
        <v>0</v>
      </c>
      <c r="F54" s="37">
        <v>46165.2</v>
      </c>
      <c r="G54" s="33">
        <v>10948.4</v>
      </c>
      <c r="H54" s="33">
        <f t="shared" ref="H54:H60" si="5">G54/F54*100</f>
        <v>23.715699271312591</v>
      </c>
      <c r="I54" s="33">
        <v>10315.700000000001</v>
      </c>
      <c r="J54" s="33">
        <f t="shared" si="4"/>
        <v>106.13336952412342</v>
      </c>
    </row>
    <row r="55" spans="1:13" ht="22.2" customHeight="1" x14ac:dyDescent="0.25">
      <c r="A55" s="7"/>
      <c r="B55" s="23"/>
      <c r="C55" s="23" t="s">
        <v>2</v>
      </c>
      <c r="D55" s="22">
        <v>14</v>
      </c>
      <c r="E55" s="22">
        <v>1</v>
      </c>
      <c r="F55" s="5">
        <v>8697.2999999999993</v>
      </c>
      <c r="G55" s="13">
        <v>2174.1999999999998</v>
      </c>
      <c r="H55" s="13">
        <f t="shared" si="5"/>
        <v>24.998562772354639</v>
      </c>
      <c r="I55" s="13">
        <v>1859.5</v>
      </c>
      <c r="J55" s="13">
        <f t="shared" si="4"/>
        <v>116.92390427534282</v>
      </c>
    </row>
    <row r="56" spans="1:13" ht="13.8" thickBot="1" x14ac:dyDescent="0.3">
      <c r="A56" s="7"/>
      <c r="B56" s="23"/>
      <c r="C56" s="23" t="s">
        <v>1</v>
      </c>
      <c r="D56" s="22">
        <v>14</v>
      </c>
      <c r="E56" s="22">
        <v>2</v>
      </c>
      <c r="F56" s="4">
        <v>37467.9</v>
      </c>
      <c r="G56" s="13">
        <v>8774.2000000000007</v>
      </c>
      <c r="H56" s="13">
        <f t="shared" si="5"/>
        <v>23.417912399680795</v>
      </c>
      <c r="I56" s="13">
        <v>8456.2000000000007</v>
      </c>
      <c r="J56" s="13">
        <f t="shared" si="4"/>
        <v>103.76055438613088</v>
      </c>
    </row>
    <row r="57" spans="1:13" hidden="1" x14ac:dyDescent="0.25">
      <c r="A57" s="7"/>
      <c r="B57" s="24"/>
      <c r="C57" s="24"/>
      <c r="D57" s="25">
        <v>0</v>
      </c>
      <c r="E57" s="25">
        <v>0</v>
      </c>
      <c r="F57" s="14">
        <v>876050.6</v>
      </c>
      <c r="G57" s="14">
        <v>206380.74900000001</v>
      </c>
      <c r="H57" s="13">
        <f t="shared" si="5"/>
        <v>23.558085457620827</v>
      </c>
      <c r="I57" s="14">
        <v>206380.74900000001</v>
      </c>
      <c r="J57" s="13">
        <f t="shared" si="4"/>
        <v>100</v>
      </c>
    </row>
    <row r="58" spans="1:13" ht="12.75" hidden="1" customHeight="1" x14ac:dyDescent="0.25">
      <c r="A58" s="2"/>
      <c r="B58" s="26" t="s">
        <v>0</v>
      </c>
      <c r="C58" s="26"/>
      <c r="D58" s="27"/>
      <c r="E58" s="27"/>
      <c r="F58" s="15">
        <v>876050.7</v>
      </c>
      <c r="G58" s="15"/>
      <c r="H58" s="13">
        <f t="shared" si="5"/>
        <v>0</v>
      </c>
      <c r="I58" s="15"/>
      <c r="J58" s="13" t="e">
        <f t="shared" si="4"/>
        <v>#DIV/0!</v>
      </c>
    </row>
    <row r="59" spans="1:13" hidden="1" x14ac:dyDescent="0.25">
      <c r="A59" s="3"/>
      <c r="B59" s="28"/>
      <c r="C59" s="29" t="s">
        <v>56</v>
      </c>
      <c r="D59" s="30"/>
      <c r="E59" s="30"/>
      <c r="F59" s="30"/>
      <c r="G59" s="16"/>
      <c r="H59" s="13" t="e">
        <f t="shared" si="5"/>
        <v>#DIV/0!</v>
      </c>
      <c r="I59" s="16"/>
      <c r="J59" s="13" t="e">
        <f t="shared" si="4"/>
        <v>#DIV/0!</v>
      </c>
    </row>
    <row r="60" spans="1:13" ht="12.75" customHeight="1" x14ac:dyDescent="0.25">
      <c r="A60" s="2"/>
      <c r="B60" s="31"/>
      <c r="C60" s="28" t="s">
        <v>57</v>
      </c>
      <c r="D60" s="32"/>
      <c r="E60" s="32"/>
      <c r="F60" s="19">
        <f t="shared" ref="F60:G60" si="6">F9+F17+F20+F26+F30+F32+F38+F41+F44+F48+F52+F54</f>
        <v>1040409.7999999998</v>
      </c>
      <c r="G60" s="19">
        <f t="shared" si="6"/>
        <v>166194.65589999998</v>
      </c>
      <c r="H60" s="34">
        <f t="shared" si="5"/>
        <v>15.973961019975015</v>
      </c>
      <c r="I60" s="19">
        <f>I9+I17+I20+I26+I30+I32+I38+I41+I44+I48+I52+I54</f>
        <v>206380.7476</v>
      </c>
      <c r="J60" s="34">
        <f t="shared" si="4"/>
        <v>80.528178055693786</v>
      </c>
    </row>
    <row r="61" spans="1:13" s="8" customFormat="1" ht="12.75" customHeight="1" x14ac:dyDescent="0.25">
      <c r="A61" s="6"/>
      <c r="B61" s="1"/>
      <c r="C61" s="1"/>
      <c r="D61" s="1"/>
      <c r="E61" s="1"/>
      <c r="F61" s="7"/>
      <c r="G61" s="7"/>
      <c r="H61" s="1"/>
      <c r="I61" s="7"/>
      <c r="J61" s="7"/>
      <c r="K61" s="7"/>
      <c r="L61" s="7"/>
      <c r="M61" s="7"/>
    </row>
    <row r="62" spans="1:13" s="8" customFormat="1" ht="12.75" customHeight="1" x14ac:dyDescent="0.25">
      <c r="A62" s="6"/>
      <c r="B62" s="1"/>
      <c r="C62" s="1"/>
      <c r="D62" s="1"/>
      <c r="E62" s="1"/>
      <c r="F62" s="1"/>
      <c r="G62" s="1"/>
      <c r="H62" s="1"/>
      <c r="I62" s="7"/>
      <c r="J62" s="7"/>
      <c r="K62" s="7"/>
      <c r="L62" s="7"/>
      <c r="M62" s="7"/>
    </row>
  </sheetData>
  <mergeCells count="17">
    <mergeCell ref="B38:C38"/>
    <mergeCell ref="F1:G1"/>
    <mergeCell ref="F2:G2"/>
    <mergeCell ref="C4:G4"/>
    <mergeCell ref="C5:G5"/>
    <mergeCell ref="C6:G6"/>
    <mergeCell ref="B9:C9"/>
    <mergeCell ref="B17:C17"/>
    <mergeCell ref="B20:C20"/>
    <mergeCell ref="B26:C26"/>
    <mergeCell ref="B30:C30"/>
    <mergeCell ref="B32:C32"/>
    <mergeCell ref="B41:C41"/>
    <mergeCell ref="B44:C44"/>
    <mergeCell ref="B48:C48"/>
    <mergeCell ref="B52:C52"/>
    <mergeCell ref="B54:C54"/>
  </mergeCells>
  <pageMargins left="0.74803149606299213" right="0.74803149606299213" top="0.19685039370078741" bottom="0" header="0.51181102362204722" footer="0.51181102362204722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 (ФКР)_1</vt:lpstr>
      <vt:lpstr>аналитика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Киселева</cp:lastModifiedBy>
  <cp:lastPrinted>2021-08-06T05:25:37Z</cp:lastPrinted>
  <dcterms:created xsi:type="dcterms:W3CDTF">2019-07-22T11:31:34Z</dcterms:created>
  <dcterms:modified xsi:type="dcterms:W3CDTF">2021-10-22T07:54:50Z</dcterms:modified>
</cp:coreProperties>
</file>