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15" windowHeight="11250"/>
  </bookViews>
  <sheets>
    <sheet name="Бюджет (ФКР)_1" sheetId="2" r:id="rId1"/>
    <sheet name="аналитика" sheetId="3" r:id="rId2"/>
  </sheets>
  <calcPr calcId="144525"/>
</workbook>
</file>

<file path=xl/calcChain.xml><?xml version="1.0" encoding="utf-8"?>
<calcChain xmlns="http://schemas.openxmlformats.org/spreadsheetml/2006/main">
  <c r="G60" i="3" l="1"/>
  <c r="G60" i="2"/>
  <c r="F60" i="2"/>
  <c r="F60" i="3"/>
  <c r="H51" i="3"/>
  <c r="J60" i="3" l="1"/>
  <c r="J39" i="3"/>
  <c r="J57" i="3"/>
  <c r="J58" i="3"/>
  <c r="J59" i="3"/>
  <c r="J10" i="3"/>
  <c r="J11" i="3"/>
  <c r="J12" i="3"/>
  <c r="J14" i="3"/>
  <c r="J16" i="3"/>
  <c r="J17" i="3"/>
  <c r="J18" i="3"/>
  <c r="J20" i="3"/>
  <c r="J24" i="3"/>
  <c r="J26" i="3"/>
  <c r="J27" i="3"/>
  <c r="J28" i="3"/>
  <c r="J30" i="3"/>
  <c r="J31" i="3"/>
  <c r="J32" i="3"/>
  <c r="J33" i="3"/>
  <c r="J34" i="3"/>
  <c r="J35" i="3"/>
  <c r="J36" i="3"/>
  <c r="J37" i="3"/>
  <c r="J38" i="3"/>
  <c r="J41" i="3"/>
  <c r="J43" i="3"/>
  <c r="J44" i="3"/>
  <c r="J45" i="3"/>
  <c r="J46" i="3"/>
  <c r="J47" i="3"/>
  <c r="J50" i="3"/>
  <c r="J52" i="3"/>
  <c r="J53" i="3"/>
  <c r="J54" i="3"/>
  <c r="J55" i="3"/>
  <c r="J56" i="3"/>
  <c r="J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50" i="3"/>
  <c r="H52" i="3"/>
  <c r="H53" i="3"/>
  <c r="H54" i="3"/>
  <c r="H55" i="3"/>
  <c r="H56" i="3"/>
  <c r="H57" i="3"/>
  <c r="H58" i="3"/>
  <c r="H59" i="3"/>
  <c r="H60" i="3"/>
  <c r="H9" i="3"/>
  <c r="I60" i="3"/>
  <c r="I58" i="3"/>
</calcChain>
</file>

<file path=xl/sharedStrings.xml><?xml version="1.0" encoding="utf-8"?>
<sst xmlns="http://schemas.openxmlformats.org/spreadsheetml/2006/main" count="123" uniqueCount="67">
  <si>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</si>
  <si>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</si>
  <si>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</si>
  <si>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</si>
  <si>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</si>
  <si>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</si>
  <si>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</si>
  <si>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</si>
  <si>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</si>
  <si>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</si>
  <si>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</si>
  <si>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</si>
  <si>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</si>
  <si>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</si>
  <si>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</si>
  <si>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</si>
  <si>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</si>
  <si>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</si>
  <si>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</si>
  <si>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</si>
  <si>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</si>
  <si>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</si>
  <si>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</si>
  <si>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</si>
  <si>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</si>
  <si>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</si>
  <si>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</si>
  <si>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</si>
  <si>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</si>
  <si>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</si>
  <si>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</si>
  <si>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</si>
  <si>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</si>
  <si>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</si>
  <si>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</si>
  <si>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</si>
  <si>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</si>
  <si>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</si>
  <si>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</si>
  <si>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</si>
  <si>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</si>
  <si>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</si>
  <si>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</si>
  <si>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</si>
  <si>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</si>
  <si>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</si>
  <si>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</si>
  <si>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</si>
  <si>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</si>
  <si>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</si>
  <si>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</si>
  <si>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</si>
  <si>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</si>
  <si>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к постановлению администрации
Бабаевского муниципального района</t>
  </si>
  <si>
    <t>тыс.руб.</t>
  </si>
  <si>
    <t>Исполнено</t>
  </si>
  <si>
    <t>Условно утверждаемые расходы</t>
  </si>
  <si>
    <t>Всего расходы</t>
  </si>
  <si>
    <t xml:space="preserve">Назначено </t>
  </si>
  <si>
    <t>В %к аналогичному периоду 2019</t>
  </si>
  <si>
    <t>План 2020</t>
  </si>
  <si>
    <t>В % от плана на 2020</t>
  </si>
  <si>
    <t>аналог. период прошлого года</t>
  </si>
  <si>
    <t>Расходы бюджета района за 1 полугодие 2020 года по разделам и подразделам классификации расходов бюджета</t>
  </si>
  <si>
    <t>факт на 01.07.2020</t>
  </si>
  <si>
    <t>Расходы бюджета района за 9 месяцев 2020 года по разделам и подразделам классификации расходов бюджета</t>
  </si>
  <si>
    <t>к постановлению администрации 
Бабаевского муниципального района от27.10.2020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</si>
</sst>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4" xfId="1" applyBorder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9" fontId="1" fillId="0" borderId="0" xfId="1" applyNumberFormat="1"/>
    <xf numFmtId="167" fontId="2" fillId="0" borderId="10" xfId="1" applyNumberFormat="1" applyFont="1" applyFill="1" applyBorder="1" applyAlignment="1" applyProtection="1">
      <alignment wrapText="1"/>
      <protection hidden="1"/>
    </xf>
    <xf numFmtId="0" fontId="10" fillId="0" borderId="16" xfId="2" applyFont="1" applyBorder="1" applyProtection="1">
      <protection hidden="1"/>
    </xf>
    <xf numFmtId="0" fontId="11" fillId="0" borderId="17" xfId="2" applyNumberFormat="1" applyFont="1" applyFill="1" applyBorder="1" applyAlignment="1" applyProtection="1">
      <alignment wrapText="1"/>
      <protection hidden="1"/>
    </xf>
    <xf numFmtId="0" fontId="12" fillId="0" borderId="18" xfId="2" applyFont="1" applyBorder="1" applyProtection="1">
      <protection hidden="1"/>
    </xf>
    <xf numFmtId="0" fontId="10" fillId="0" borderId="19" xfId="2" applyFont="1" applyBorder="1"/>
    <xf numFmtId="0" fontId="10" fillId="0" borderId="20" xfId="2" applyFont="1" applyBorder="1" applyProtection="1">
      <protection hidden="1"/>
    </xf>
    <xf numFmtId="0" fontId="12" fillId="0" borderId="21" xfId="2" applyFont="1" applyBorder="1"/>
    <xf numFmtId="165" fontId="2" fillId="0" borderId="22" xfId="1" applyNumberFormat="1" applyFont="1" applyFill="1" applyBorder="1" applyAlignment="1" applyProtection="1">
      <protection hidden="1"/>
    </xf>
    <xf numFmtId="165" fontId="4" fillId="0" borderId="22" xfId="1" applyNumberFormat="1" applyFont="1" applyFill="1" applyBorder="1" applyAlignment="1" applyProtection="1">
      <protection hidden="1"/>
    </xf>
    <xf numFmtId="164" fontId="3" fillId="0" borderId="22" xfId="1" applyNumberFormat="1" applyFont="1" applyFill="1" applyBorder="1" applyAlignment="1" applyProtection="1">
      <protection hidden="1"/>
    </xf>
    <xf numFmtId="165" fontId="12" fillId="0" borderId="22" xfId="2" applyNumberFormat="1" applyFont="1" applyFill="1" applyBorder="1" applyAlignment="1" applyProtection="1">
      <alignment horizontal="right" wrapText="1"/>
      <protection hidden="1"/>
    </xf>
    <xf numFmtId="0" fontId="5" fillId="0" borderId="22" xfId="0" applyFont="1" applyFill="1" applyBorder="1" applyAlignment="1">
      <alignment horizontal="center" vertical="center" wrapText="1"/>
    </xf>
    <xf numFmtId="167" fontId="2" fillId="0" borderId="23" xfId="1" applyNumberFormat="1" applyFont="1" applyFill="1" applyBorder="1" applyAlignment="1" applyProtection="1">
      <alignment wrapText="1"/>
      <protection hidden="1"/>
    </xf>
    <xf numFmtId="168" fontId="12" fillId="0" borderId="22" xfId="2" applyNumberFormat="1" applyFont="1" applyBorder="1"/>
    <xf numFmtId="165" fontId="13" fillId="0" borderId="22" xfId="1" applyNumberFormat="1" applyFont="1" applyFill="1" applyBorder="1" applyAlignment="1" applyProtection="1">
      <protection hidden="1"/>
    </xf>
    <xf numFmtId="165" fontId="10" fillId="0" borderId="22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2" xfId="1" applyNumberFormat="1" applyFont="1" applyFill="1" applyBorder="1" applyAlignment="1" applyProtection="1">
      <alignment horizontal="right"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5" fontId="2" fillId="2" borderId="22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alignment horizontal="right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right"/>
      <protection hidden="1"/>
    </xf>
    <xf numFmtId="164" fontId="10" fillId="0" borderId="22" xfId="2" applyNumberFormat="1" applyFont="1" applyBorder="1"/>
    <xf numFmtId="0" fontId="10" fillId="0" borderId="22" xfId="2" applyFont="1" applyBorder="1" applyProtection="1">
      <protection hidden="1"/>
    </xf>
    <xf numFmtId="0" fontId="11" fillId="0" borderId="22" xfId="2" applyNumberFormat="1" applyFont="1" applyFill="1" applyBorder="1" applyAlignment="1" applyProtection="1">
      <alignment wrapText="1"/>
      <protection hidden="1"/>
    </xf>
    <xf numFmtId="0" fontId="12" fillId="0" borderId="22" xfId="2" applyFont="1" applyBorder="1" applyProtection="1">
      <protection hidden="1"/>
    </xf>
    <xf numFmtId="0" fontId="10" fillId="0" borderId="22" xfId="2" applyFont="1" applyBorder="1"/>
    <xf numFmtId="0" fontId="12" fillId="0" borderId="22" xfId="2" applyFont="1" applyBorder="1"/>
    <xf numFmtId="166" fontId="2" fillId="0" borderId="5" xfId="1" applyNumberFormat="1" applyFont="1" applyFill="1" applyBorder="1" applyAlignment="1" applyProtection="1">
      <alignment horizontal="right" wrapText="1"/>
      <protection hidden="1"/>
    </xf>
    <xf numFmtId="165" fontId="2" fillId="0" borderId="24" xfId="1" applyNumberFormat="1" applyFont="1" applyFill="1" applyBorder="1" applyAlignment="1" applyProtection="1">
      <protection hidden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65" fontId="9" fillId="0" borderId="26" xfId="1" applyNumberFormat="1" applyFont="1" applyFill="1" applyBorder="1" applyAlignment="1" applyProtection="1">
      <protection hidden="1"/>
    </xf>
    <xf numFmtId="165" fontId="9" fillId="0" borderId="9" xfId="1" applyNumberFormat="1" applyFont="1" applyFill="1" applyBorder="1" applyAlignment="1" applyProtection="1">
      <protection hidden="1"/>
    </xf>
    <xf numFmtId="165" fontId="9" fillId="0" borderId="7" xfId="1" applyNumberFormat="1" applyFont="1" applyFill="1" applyBorder="1" applyAlignment="1" applyProtection="1">
      <protection hidden="1"/>
    </xf>
    <xf numFmtId="165" fontId="12" fillId="0" borderId="0" xfId="1" applyNumberFormat="1" applyFont="1" applyFill="1" applyAlignment="1" applyProtection="1">
      <protection hidden="1"/>
    </xf>
    <xf numFmtId="164" fontId="12" fillId="0" borderId="1" xfId="1" applyNumberFormat="1" applyFont="1" applyFill="1" applyBorder="1" applyAlignment="1" applyProtection="1">
      <protection hidden="1"/>
    </xf>
    <xf numFmtId="165" fontId="9" fillId="0" borderId="24" xfId="1" applyNumberFormat="1" applyFont="1" applyFill="1" applyBorder="1" applyAlignment="1" applyProtection="1">
      <protection hidden="1"/>
    </xf>
    <xf numFmtId="165" fontId="9" fillId="0" borderId="22" xfId="1" applyNumberFormat="1" applyFont="1" applyFill="1" applyBorder="1" applyAlignment="1" applyProtection="1"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2"/>
  <sheetViews>
    <sheetView showGridLines="0" tabSelected="1" workbookViewId="0">
      <selection activeCell="C5" sqref="C5:G5"/>
    </sheetView>
  </sheetViews>
  <sheetFormatPr defaultColWidth="9.140625" defaultRowHeight="12.75" x14ac:dyDescent="0.2"/>
  <cols>
    <col min="1" max="1" width="0.42578125" style="1" customWidth="1"/>
    <col min="2" max="2" width="2" style="1" customWidth="1"/>
    <col min="3" max="3" width="55" style="1" customWidth="1"/>
    <col min="4" max="4" width="7.28515625" style="1" customWidth="1"/>
    <col min="5" max="5" width="10" style="1" customWidth="1"/>
    <col min="6" max="6" width="10.85546875" style="1" customWidth="1"/>
    <col min="7" max="7" width="10" style="1" customWidth="1"/>
    <col min="8" max="8" width="0" style="1" hidden="1" customWidth="1"/>
    <col min="9" max="13" width="1" style="1" customWidth="1"/>
    <col min="14" max="16384" width="9.140625" style="1"/>
  </cols>
  <sheetData>
    <row r="1" spans="1:8" ht="12.75" customHeight="1" x14ac:dyDescent="0.25">
      <c r="A1" s="2"/>
      <c r="B1" s="2"/>
      <c r="C1" s="2"/>
      <c r="D1" s="2"/>
      <c r="E1" s="2"/>
      <c r="F1" s="69" t="s">
        <v>52</v>
      </c>
      <c r="G1" s="70"/>
    </row>
    <row r="2" spans="1:8" ht="64.5" customHeight="1" x14ac:dyDescent="0.2">
      <c r="A2" s="2"/>
      <c r="B2" s="22"/>
      <c r="C2" s="22"/>
      <c r="D2" s="22"/>
      <c r="E2" s="22"/>
      <c r="F2" s="71" t="s">
        <v>66</v>
      </c>
      <c r="G2" s="72"/>
    </row>
    <row r="3" spans="1:8" ht="12.75" hidden="1" customHeight="1" x14ac:dyDescent="0.2">
      <c r="A3" s="2"/>
      <c r="B3" s="2"/>
      <c r="C3" s="2"/>
      <c r="D3" s="2"/>
      <c r="E3" s="2"/>
      <c r="F3" s="2"/>
      <c r="G3" s="2"/>
    </row>
    <row r="4" spans="1:8" ht="15" hidden="1" customHeight="1" x14ac:dyDescent="0.2">
      <c r="A4" s="23"/>
      <c r="B4" s="23"/>
      <c r="C4" s="73"/>
      <c r="D4" s="73"/>
      <c r="E4" s="73"/>
      <c r="F4" s="73"/>
      <c r="G4" s="73"/>
    </row>
    <row r="5" spans="1:8" ht="41.25" customHeight="1" x14ac:dyDescent="0.2">
      <c r="A5" s="24"/>
      <c r="B5" s="24"/>
      <c r="C5" s="74" t="s">
        <v>65</v>
      </c>
      <c r="D5" s="74"/>
      <c r="E5" s="74"/>
      <c r="F5" s="74"/>
      <c r="G5" s="74"/>
    </row>
    <row r="6" spans="1:8" ht="15" hidden="1" customHeight="1" x14ac:dyDescent="0.2">
      <c r="A6" s="2"/>
      <c r="B6" s="2"/>
      <c r="C6" s="73"/>
      <c r="D6" s="73"/>
      <c r="E6" s="73"/>
      <c r="F6" s="73"/>
      <c r="G6" s="73"/>
    </row>
    <row r="7" spans="1:8" ht="12.75" customHeight="1" thickBot="1" x14ac:dyDescent="0.25">
      <c r="A7" s="2"/>
      <c r="B7" s="2"/>
      <c r="C7" s="2"/>
      <c r="D7" s="2"/>
      <c r="E7" s="2"/>
      <c r="F7" s="2"/>
      <c r="G7" s="25" t="s">
        <v>54</v>
      </c>
    </row>
    <row r="8" spans="1:8" ht="23.25" customHeight="1" thickBot="1" x14ac:dyDescent="0.25">
      <c r="A8" s="2"/>
      <c r="B8" s="18" t="s">
        <v>51</v>
      </c>
      <c r="C8" s="18"/>
      <c r="D8" s="16" t="s">
        <v>50</v>
      </c>
      <c r="E8" s="17" t="s">
        <v>49</v>
      </c>
      <c r="F8" s="60" t="s">
        <v>58</v>
      </c>
      <c r="G8" s="61" t="s">
        <v>55</v>
      </c>
    </row>
    <row r="9" spans="1:8" ht="12.75" customHeight="1" x14ac:dyDescent="0.2">
      <c r="A9" s="13"/>
      <c r="B9" s="77" t="s">
        <v>48</v>
      </c>
      <c r="C9" s="78"/>
      <c r="D9" s="58">
        <v>1</v>
      </c>
      <c r="E9" s="58">
        <v>0</v>
      </c>
      <c r="F9" s="62">
        <v>91150.8</v>
      </c>
      <c r="G9" s="67">
        <v>62800.953000000001</v>
      </c>
      <c r="H9" s="26"/>
    </row>
    <row r="10" spans="1:8" ht="22.5" x14ac:dyDescent="0.2">
      <c r="A10" s="13"/>
      <c r="B10" s="27"/>
      <c r="C10" s="15" t="s">
        <v>47</v>
      </c>
      <c r="D10" s="14">
        <v>1</v>
      </c>
      <c r="E10" s="14">
        <v>2</v>
      </c>
      <c r="F10" s="63">
        <v>3347</v>
      </c>
      <c r="G10" s="68">
        <v>2643.21</v>
      </c>
    </row>
    <row r="11" spans="1:8" ht="33.75" x14ac:dyDescent="0.2">
      <c r="A11" s="13"/>
      <c r="B11" s="27"/>
      <c r="C11" s="15" t="s">
        <v>46</v>
      </c>
      <c r="D11" s="14">
        <v>1</v>
      </c>
      <c r="E11" s="14">
        <v>3</v>
      </c>
      <c r="F11" s="63">
        <v>2180.9</v>
      </c>
      <c r="G11" s="68">
        <v>973.96400000000006</v>
      </c>
    </row>
    <row r="12" spans="1:8" ht="33.75" x14ac:dyDescent="0.2">
      <c r="A12" s="13"/>
      <c r="B12" s="27"/>
      <c r="C12" s="15" t="s">
        <v>45</v>
      </c>
      <c r="D12" s="14">
        <v>1</v>
      </c>
      <c r="E12" s="14">
        <v>4</v>
      </c>
      <c r="F12" s="63">
        <v>38309.9</v>
      </c>
      <c r="G12" s="68">
        <v>26013.603999999999</v>
      </c>
      <c r="H12" s="26"/>
    </row>
    <row r="13" spans="1:8" x14ac:dyDescent="0.2">
      <c r="A13" s="13"/>
      <c r="B13" s="27"/>
      <c r="C13" s="15" t="s">
        <v>44</v>
      </c>
      <c r="D13" s="14">
        <v>1</v>
      </c>
      <c r="E13" s="14">
        <v>5</v>
      </c>
      <c r="F13" s="63">
        <v>6.5</v>
      </c>
      <c r="G13" s="68">
        <v>2.3620000000000001</v>
      </c>
    </row>
    <row r="14" spans="1:8" ht="22.5" x14ac:dyDescent="0.2">
      <c r="A14" s="13"/>
      <c r="B14" s="27"/>
      <c r="C14" s="15" t="s">
        <v>43</v>
      </c>
      <c r="D14" s="14">
        <v>1</v>
      </c>
      <c r="E14" s="14">
        <v>6</v>
      </c>
      <c r="F14" s="63">
        <v>7948.2</v>
      </c>
      <c r="G14" s="68">
        <v>5099.5469999999996</v>
      </c>
    </row>
    <row r="15" spans="1:8" x14ac:dyDescent="0.2">
      <c r="A15" s="13"/>
      <c r="B15" s="27"/>
      <c r="C15" s="15" t="s">
        <v>42</v>
      </c>
      <c r="D15" s="14">
        <v>1</v>
      </c>
      <c r="E15" s="14">
        <v>11</v>
      </c>
      <c r="F15" s="63">
        <v>960</v>
      </c>
      <c r="G15" s="68">
        <v>0</v>
      </c>
    </row>
    <row r="16" spans="1:8" x14ac:dyDescent="0.2">
      <c r="A16" s="13"/>
      <c r="B16" s="27"/>
      <c r="C16" s="15" t="s">
        <v>41</v>
      </c>
      <c r="D16" s="14">
        <v>1</v>
      </c>
      <c r="E16" s="14">
        <v>13</v>
      </c>
      <c r="F16" s="63">
        <v>38398.300000000003</v>
      </c>
      <c r="G16" s="68">
        <v>28068.260999999999</v>
      </c>
    </row>
    <row r="17" spans="1:7" ht="12.75" customHeight="1" x14ac:dyDescent="0.2">
      <c r="A17" s="13"/>
      <c r="B17" s="75" t="s">
        <v>40</v>
      </c>
      <c r="C17" s="76"/>
      <c r="D17" s="14">
        <v>3</v>
      </c>
      <c r="E17" s="14">
        <v>0</v>
      </c>
      <c r="F17" s="63">
        <v>552</v>
      </c>
      <c r="G17" s="68">
        <v>152.72999999999999</v>
      </c>
    </row>
    <row r="18" spans="1:7" ht="22.5" x14ac:dyDescent="0.2">
      <c r="A18" s="13"/>
      <c r="B18" s="27"/>
      <c r="C18" s="15" t="s">
        <v>39</v>
      </c>
      <c r="D18" s="14">
        <v>3</v>
      </c>
      <c r="E18" s="14">
        <v>9</v>
      </c>
      <c r="F18" s="63">
        <v>269</v>
      </c>
      <c r="G18" s="68">
        <v>128.64699999999999</v>
      </c>
    </row>
    <row r="19" spans="1:7" ht="22.5" x14ac:dyDescent="0.2">
      <c r="A19" s="13"/>
      <c r="B19" s="27"/>
      <c r="C19" s="15" t="s">
        <v>38</v>
      </c>
      <c r="D19" s="14">
        <v>3</v>
      </c>
      <c r="E19" s="14">
        <v>14</v>
      </c>
      <c r="F19" s="63">
        <v>283</v>
      </c>
      <c r="G19" s="68">
        <v>24.082999999999998</v>
      </c>
    </row>
    <row r="20" spans="1:7" ht="12.75" customHeight="1" x14ac:dyDescent="0.2">
      <c r="A20" s="13"/>
      <c r="B20" s="75" t="s">
        <v>37</v>
      </c>
      <c r="C20" s="76"/>
      <c r="D20" s="14">
        <v>4</v>
      </c>
      <c r="E20" s="14">
        <v>0</v>
      </c>
      <c r="F20" s="63">
        <v>120358.39999999999</v>
      </c>
      <c r="G20" s="68">
        <v>22500.216</v>
      </c>
    </row>
    <row r="21" spans="1:7" x14ac:dyDescent="0.2">
      <c r="A21" s="13"/>
      <c r="B21" s="27"/>
      <c r="C21" s="15" t="s">
        <v>36</v>
      </c>
      <c r="D21" s="14">
        <v>4</v>
      </c>
      <c r="E21" s="14">
        <v>1</v>
      </c>
      <c r="F21" s="63">
        <v>500.5</v>
      </c>
      <c r="G21" s="68">
        <v>32.244</v>
      </c>
    </row>
    <row r="22" spans="1:7" x14ac:dyDescent="0.2">
      <c r="A22" s="13"/>
      <c r="B22" s="27"/>
      <c r="C22" s="15" t="s">
        <v>35</v>
      </c>
      <c r="D22" s="14">
        <v>4</v>
      </c>
      <c r="E22" s="14">
        <v>5</v>
      </c>
      <c r="F22" s="63">
        <v>500</v>
      </c>
      <c r="G22" s="68">
        <v>394.21100000000001</v>
      </c>
    </row>
    <row r="23" spans="1:7" x14ac:dyDescent="0.2">
      <c r="A23" s="13"/>
      <c r="B23" s="27"/>
      <c r="C23" s="15" t="s">
        <v>34</v>
      </c>
      <c r="D23" s="14">
        <v>4</v>
      </c>
      <c r="E23" s="14">
        <v>8</v>
      </c>
      <c r="F23" s="63">
        <v>971.6</v>
      </c>
      <c r="G23" s="68">
        <v>603.37099999999998</v>
      </c>
    </row>
    <row r="24" spans="1:7" x14ac:dyDescent="0.2">
      <c r="A24" s="13"/>
      <c r="B24" s="27"/>
      <c r="C24" s="15" t="s">
        <v>33</v>
      </c>
      <c r="D24" s="14">
        <v>4</v>
      </c>
      <c r="E24" s="14">
        <v>9</v>
      </c>
      <c r="F24" s="63">
        <v>115309.4</v>
      </c>
      <c r="G24" s="68">
        <v>21227.441999999999</v>
      </c>
    </row>
    <row r="25" spans="1:7" x14ac:dyDescent="0.2">
      <c r="A25" s="13"/>
      <c r="B25" s="27"/>
      <c r="C25" s="15" t="s">
        <v>32</v>
      </c>
      <c r="D25" s="14">
        <v>4</v>
      </c>
      <c r="E25" s="14">
        <v>12</v>
      </c>
      <c r="F25" s="63">
        <v>3076.9</v>
      </c>
      <c r="G25" s="68">
        <v>242.947</v>
      </c>
    </row>
    <row r="26" spans="1:7" ht="12.75" customHeight="1" x14ac:dyDescent="0.2">
      <c r="A26" s="13"/>
      <c r="B26" s="75" t="s">
        <v>31</v>
      </c>
      <c r="C26" s="76"/>
      <c r="D26" s="14">
        <v>5</v>
      </c>
      <c r="E26" s="14">
        <v>0</v>
      </c>
      <c r="F26" s="63">
        <v>50353</v>
      </c>
      <c r="G26" s="68">
        <v>7804.6239999999998</v>
      </c>
    </row>
    <row r="27" spans="1:7" x14ac:dyDescent="0.2">
      <c r="A27" s="13"/>
      <c r="B27" s="27"/>
      <c r="C27" s="15" t="s">
        <v>30</v>
      </c>
      <c r="D27" s="14">
        <v>5</v>
      </c>
      <c r="E27" s="14">
        <v>1</v>
      </c>
      <c r="F27" s="63">
        <v>624.70000000000005</v>
      </c>
      <c r="G27" s="68">
        <v>351.70699999999999</v>
      </c>
    </row>
    <row r="28" spans="1:7" x14ac:dyDescent="0.2">
      <c r="A28" s="13"/>
      <c r="B28" s="27"/>
      <c r="C28" s="15" t="s">
        <v>29</v>
      </c>
      <c r="D28" s="14">
        <v>5</v>
      </c>
      <c r="E28" s="14">
        <v>2</v>
      </c>
      <c r="F28" s="63">
        <v>46130</v>
      </c>
      <c r="G28" s="68">
        <v>4181.7240000000002</v>
      </c>
    </row>
    <row r="29" spans="1:7" x14ac:dyDescent="0.2">
      <c r="A29" s="13"/>
      <c r="B29" s="27"/>
      <c r="C29" s="15" t="s">
        <v>28</v>
      </c>
      <c r="D29" s="14">
        <v>5</v>
      </c>
      <c r="E29" s="14">
        <v>3</v>
      </c>
      <c r="F29" s="63">
        <v>3598.3</v>
      </c>
      <c r="G29" s="68">
        <v>3271.1930000000002</v>
      </c>
    </row>
    <row r="30" spans="1:7" ht="12.75" customHeight="1" x14ac:dyDescent="0.2">
      <c r="A30" s="13"/>
      <c r="B30" s="75" t="s">
        <v>27</v>
      </c>
      <c r="C30" s="76"/>
      <c r="D30" s="14">
        <v>6</v>
      </c>
      <c r="E30" s="14">
        <v>3</v>
      </c>
      <c r="F30" s="63">
        <v>202.3</v>
      </c>
      <c r="G30" s="68">
        <v>13</v>
      </c>
    </row>
    <row r="31" spans="1:7" ht="22.5" x14ac:dyDescent="0.2">
      <c r="A31" s="13"/>
      <c r="B31" s="27"/>
      <c r="C31" s="15" t="s">
        <v>26</v>
      </c>
      <c r="D31" s="14">
        <v>6</v>
      </c>
      <c r="E31" s="14">
        <v>3</v>
      </c>
      <c r="F31" s="63">
        <v>202.3</v>
      </c>
      <c r="G31" s="68">
        <v>13</v>
      </c>
    </row>
    <row r="32" spans="1:7" ht="12.75" customHeight="1" x14ac:dyDescent="0.2">
      <c r="A32" s="13"/>
      <c r="B32" s="75" t="s">
        <v>25</v>
      </c>
      <c r="C32" s="76"/>
      <c r="D32" s="14">
        <v>7</v>
      </c>
      <c r="E32" s="14">
        <v>0</v>
      </c>
      <c r="F32" s="63">
        <v>448719.7</v>
      </c>
      <c r="G32" s="68">
        <v>322899.16499999998</v>
      </c>
    </row>
    <row r="33" spans="1:9" x14ac:dyDescent="0.2">
      <c r="A33" s="13"/>
      <c r="B33" s="27"/>
      <c r="C33" s="15" t="s">
        <v>24</v>
      </c>
      <c r="D33" s="14">
        <v>7</v>
      </c>
      <c r="E33" s="14">
        <v>1</v>
      </c>
      <c r="F33" s="63">
        <v>155624.20000000001</v>
      </c>
      <c r="G33" s="68">
        <v>113550.58100000001</v>
      </c>
    </row>
    <row r="34" spans="1:9" x14ac:dyDescent="0.2">
      <c r="A34" s="13"/>
      <c r="B34" s="27"/>
      <c r="C34" s="15" t="s">
        <v>23</v>
      </c>
      <c r="D34" s="14">
        <v>7</v>
      </c>
      <c r="E34" s="14">
        <v>2</v>
      </c>
      <c r="F34" s="63">
        <v>244321.8</v>
      </c>
      <c r="G34" s="68">
        <v>171848.93</v>
      </c>
    </row>
    <row r="35" spans="1:9" x14ac:dyDescent="0.2">
      <c r="A35" s="13"/>
      <c r="B35" s="27"/>
      <c r="C35" s="15" t="s">
        <v>22</v>
      </c>
      <c r="D35" s="14">
        <v>7</v>
      </c>
      <c r="E35" s="14">
        <v>3</v>
      </c>
      <c r="F35" s="63">
        <v>31197.200000000001</v>
      </c>
      <c r="G35" s="68">
        <v>25659.33</v>
      </c>
    </row>
    <row r="36" spans="1:9" x14ac:dyDescent="0.2">
      <c r="A36" s="13"/>
      <c r="B36" s="27"/>
      <c r="C36" s="15" t="s">
        <v>21</v>
      </c>
      <c r="D36" s="14">
        <v>7</v>
      </c>
      <c r="E36" s="14">
        <v>7</v>
      </c>
      <c r="F36" s="63">
        <v>854.1</v>
      </c>
      <c r="G36" s="68">
        <v>661.85199999999998</v>
      </c>
    </row>
    <row r="37" spans="1:9" x14ac:dyDescent="0.2">
      <c r="A37" s="13"/>
      <c r="B37" s="27"/>
      <c r="C37" s="15" t="s">
        <v>20</v>
      </c>
      <c r="D37" s="14">
        <v>7</v>
      </c>
      <c r="E37" s="14">
        <v>9</v>
      </c>
      <c r="F37" s="63">
        <v>16722.400000000001</v>
      </c>
      <c r="G37" s="68">
        <v>11178.47</v>
      </c>
    </row>
    <row r="38" spans="1:9" ht="12.75" customHeight="1" x14ac:dyDescent="0.2">
      <c r="A38" s="13"/>
      <c r="B38" s="75" t="s">
        <v>19</v>
      </c>
      <c r="C38" s="76"/>
      <c r="D38" s="14">
        <v>8</v>
      </c>
      <c r="E38" s="14">
        <v>0</v>
      </c>
      <c r="F38" s="63">
        <v>145410.6</v>
      </c>
      <c r="G38" s="68">
        <v>86616.89</v>
      </c>
      <c r="I38" s="26"/>
    </row>
    <row r="39" spans="1:9" x14ac:dyDescent="0.2">
      <c r="A39" s="13"/>
      <c r="B39" s="27"/>
      <c r="C39" s="15" t="s">
        <v>18</v>
      </c>
      <c r="D39" s="14">
        <v>8</v>
      </c>
      <c r="E39" s="14">
        <v>1</v>
      </c>
      <c r="F39" s="63">
        <v>35136.800000000003</v>
      </c>
      <c r="G39" s="68">
        <v>24885</v>
      </c>
      <c r="I39" s="26"/>
    </row>
    <row r="40" spans="1:9" x14ac:dyDescent="0.2">
      <c r="A40" s="13"/>
      <c r="B40" s="27"/>
      <c r="C40" s="15" t="s">
        <v>17</v>
      </c>
      <c r="D40" s="14">
        <v>8</v>
      </c>
      <c r="E40" s="14">
        <v>4</v>
      </c>
      <c r="F40" s="63">
        <v>110273.8</v>
      </c>
      <c r="G40" s="68">
        <v>61731.887999999999</v>
      </c>
      <c r="I40" s="26"/>
    </row>
    <row r="41" spans="1:9" ht="12.75" customHeight="1" x14ac:dyDescent="0.2">
      <c r="A41" s="13"/>
      <c r="B41" s="75" t="s">
        <v>16</v>
      </c>
      <c r="C41" s="76"/>
      <c r="D41" s="14">
        <v>9</v>
      </c>
      <c r="E41" s="14">
        <v>0</v>
      </c>
      <c r="F41" s="63">
        <v>302.60000000000002</v>
      </c>
      <c r="G41" s="68">
        <v>136.5</v>
      </c>
    </row>
    <row r="42" spans="1:9" x14ac:dyDescent="0.2">
      <c r="A42" s="13"/>
      <c r="B42" s="27"/>
      <c r="C42" s="15" t="s">
        <v>15</v>
      </c>
      <c r="D42" s="14">
        <v>9</v>
      </c>
      <c r="E42" s="14">
        <v>7</v>
      </c>
      <c r="F42" s="63">
        <v>112.6</v>
      </c>
      <c r="G42" s="68">
        <v>0</v>
      </c>
    </row>
    <row r="43" spans="1:9" x14ac:dyDescent="0.2">
      <c r="A43" s="13"/>
      <c r="B43" s="27"/>
      <c r="C43" s="15" t="s">
        <v>14</v>
      </c>
      <c r="D43" s="14">
        <v>9</v>
      </c>
      <c r="E43" s="14">
        <v>9</v>
      </c>
      <c r="F43" s="63">
        <v>190</v>
      </c>
      <c r="G43" s="68">
        <v>136.5</v>
      </c>
    </row>
    <row r="44" spans="1:9" ht="12.75" customHeight="1" x14ac:dyDescent="0.2">
      <c r="A44" s="13"/>
      <c r="B44" s="75" t="s">
        <v>13</v>
      </c>
      <c r="C44" s="76"/>
      <c r="D44" s="14">
        <v>10</v>
      </c>
      <c r="E44" s="14">
        <v>0</v>
      </c>
      <c r="F44" s="63">
        <v>24311.1</v>
      </c>
      <c r="G44" s="68">
        <v>19199.287</v>
      </c>
    </row>
    <row r="45" spans="1:9" x14ac:dyDescent="0.2">
      <c r="A45" s="13"/>
      <c r="B45" s="27"/>
      <c r="C45" s="15" t="s">
        <v>12</v>
      </c>
      <c r="D45" s="14">
        <v>10</v>
      </c>
      <c r="E45" s="14">
        <v>1</v>
      </c>
      <c r="F45" s="63">
        <v>5334</v>
      </c>
      <c r="G45" s="68">
        <v>3820.6979999999999</v>
      </c>
    </row>
    <row r="46" spans="1:9" x14ac:dyDescent="0.2">
      <c r="A46" s="13"/>
      <c r="B46" s="27"/>
      <c r="C46" s="15" t="s">
        <v>11</v>
      </c>
      <c r="D46" s="14">
        <v>10</v>
      </c>
      <c r="E46" s="14">
        <v>3</v>
      </c>
      <c r="F46" s="63">
        <v>13912.9</v>
      </c>
      <c r="G46" s="68">
        <v>12682.026</v>
      </c>
    </row>
    <row r="47" spans="1:9" x14ac:dyDescent="0.2">
      <c r="A47" s="13"/>
      <c r="B47" s="27"/>
      <c r="C47" s="15" t="s">
        <v>10</v>
      </c>
      <c r="D47" s="14">
        <v>10</v>
      </c>
      <c r="E47" s="14">
        <v>4</v>
      </c>
      <c r="F47" s="63">
        <v>5064.2</v>
      </c>
      <c r="G47" s="68">
        <v>2696.5630000000001</v>
      </c>
    </row>
    <row r="48" spans="1:9" ht="12.75" customHeight="1" x14ac:dyDescent="0.2">
      <c r="A48" s="13"/>
      <c r="B48" s="75" t="s">
        <v>9</v>
      </c>
      <c r="C48" s="76"/>
      <c r="D48" s="14">
        <v>11</v>
      </c>
      <c r="E48" s="14">
        <v>0</v>
      </c>
      <c r="F48" s="63">
        <v>172976.9</v>
      </c>
      <c r="G48" s="68">
        <v>150798.353</v>
      </c>
    </row>
    <row r="49" spans="1:13" ht="12.75" customHeight="1" x14ac:dyDescent="0.2">
      <c r="A49" s="13"/>
      <c r="B49" s="27"/>
      <c r="C49" s="39" t="s">
        <v>8</v>
      </c>
      <c r="D49" s="14">
        <v>11</v>
      </c>
      <c r="E49" s="14">
        <v>1</v>
      </c>
      <c r="F49" s="63">
        <v>9804.5</v>
      </c>
      <c r="G49" s="68">
        <v>98.036000000000001</v>
      </c>
    </row>
    <row r="50" spans="1:13" x14ac:dyDescent="0.2">
      <c r="A50" s="13"/>
      <c r="B50" s="27"/>
      <c r="C50" s="15" t="s">
        <v>7</v>
      </c>
      <c r="D50" s="14">
        <v>11</v>
      </c>
      <c r="E50" s="14">
        <v>2</v>
      </c>
      <c r="F50" s="63">
        <v>5752</v>
      </c>
      <c r="G50" s="68">
        <v>3531.6640000000002</v>
      </c>
    </row>
    <row r="51" spans="1:13" x14ac:dyDescent="0.2">
      <c r="A51" s="13"/>
      <c r="B51" s="27"/>
      <c r="C51" s="15" t="s">
        <v>6</v>
      </c>
      <c r="D51" s="14">
        <v>11</v>
      </c>
      <c r="E51" s="14">
        <v>5</v>
      </c>
      <c r="F51" s="63">
        <v>157420.4</v>
      </c>
      <c r="G51" s="68">
        <v>147168.65299999999</v>
      </c>
    </row>
    <row r="52" spans="1:13" ht="12.75" customHeight="1" x14ac:dyDescent="0.2">
      <c r="A52" s="13"/>
      <c r="B52" s="75" t="s">
        <v>5</v>
      </c>
      <c r="C52" s="76"/>
      <c r="D52" s="14">
        <v>13</v>
      </c>
      <c r="E52" s="14">
        <v>1</v>
      </c>
      <c r="F52" s="63">
        <v>60</v>
      </c>
      <c r="G52" s="68">
        <v>29.23</v>
      </c>
    </row>
    <row r="53" spans="1:13" ht="12.75" customHeight="1" x14ac:dyDescent="0.2">
      <c r="A53" s="13"/>
      <c r="B53" s="27"/>
      <c r="C53" s="15" t="s">
        <v>4</v>
      </c>
      <c r="D53" s="14">
        <v>13</v>
      </c>
      <c r="E53" s="14">
        <v>1</v>
      </c>
      <c r="F53" s="63">
        <v>60</v>
      </c>
      <c r="G53" s="68">
        <v>29.23</v>
      </c>
    </row>
    <row r="54" spans="1:13" ht="22.15" customHeight="1" x14ac:dyDescent="0.2">
      <c r="A54" s="13"/>
      <c r="B54" s="75" t="s">
        <v>3</v>
      </c>
      <c r="C54" s="76"/>
      <c r="D54" s="14">
        <v>14</v>
      </c>
      <c r="E54" s="14">
        <v>0</v>
      </c>
      <c r="F54" s="63">
        <v>46342.9</v>
      </c>
      <c r="G54" s="68">
        <v>34305.4</v>
      </c>
    </row>
    <row r="55" spans="1:13" ht="22.9" customHeight="1" x14ac:dyDescent="0.2">
      <c r="A55" s="13"/>
      <c r="B55" s="27"/>
      <c r="C55" s="15" t="s">
        <v>2</v>
      </c>
      <c r="D55" s="14">
        <v>14</v>
      </c>
      <c r="E55" s="14">
        <v>1</v>
      </c>
      <c r="F55" s="63">
        <v>7438.7</v>
      </c>
      <c r="G55" s="68">
        <v>5547.3</v>
      </c>
    </row>
    <row r="56" spans="1:13" ht="13.5" thickBot="1" x14ac:dyDescent="0.25">
      <c r="A56" s="13"/>
      <c r="B56" s="12"/>
      <c r="C56" s="11" t="s">
        <v>1</v>
      </c>
      <c r="D56" s="10">
        <v>14</v>
      </c>
      <c r="E56" s="10">
        <v>2</v>
      </c>
      <c r="F56" s="64">
        <v>38904.199999999997</v>
      </c>
      <c r="G56" s="68">
        <v>28758.1</v>
      </c>
    </row>
    <row r="57" spans="1:13" ht="13.15" hidden="1" x14ac:dyDescent="0.25">
      <c r="A57" s="13"/>
      <c r="B57" s="9"/>
      <c r="C57" s="8"/>
      <c r="D57" s="7">
        <v>0</v>
      </c>
      <c r="E57" s="7">
        <v>0</v>
      </c>
      <c r="F57" s="65">
        <v>1100740.3</v>
      </c>
      <c r="G57" s="35">
        <v>206380.74900000001</v>
      </c>
    </row>
    <row r="58" spans="1:13" ht="12.75" hidden="1" customHeight="1" x14ac:dyDescent="0.3">
      <c r="A58" s="2"/>
      <c r="B58" s="5" t="s">
        <v>0</v>
      </c>
      <c r="C58" s="4"/>
      <c r="D58" s="3"/>
      <c r="E58" s="3"/>
      <c r="F58" s="66">
        <v>1100740.3</v>
      </c>
      <c r="G58" s="36"/>
    </row>
    <row r="59" spans="1:13" ht="13.15" hidden="1" x14ac:dyDescent="0.25">
      <c r="A59" s="6"/>
      <c r="B59" s="28"/>
      <c r="C59" s="29" t="s">
        <v>56</v>
      </c>
      <c r="D59" s="30"/>
      <c r="E59" s="30"/>
      <c r="F59" s="55"/>
      <c r="G59" s="37"/>
    </row>
    <row r="60" spans="1:13" ht="12.75" customHeight="1" thickBot="1" x14ac:dyDescent="0.25">
      <c r="A60" s="2"/>
      <c r="B60" s="31"/>
      <c r="C60" s="32" t="s">
        <v>57</v>
      </c>
      <c r="D60" s="33"/>
      <c r="E60" s="33"/>
      <c r="F60" s="40">
        <f>F9+F17+F20+F26+F30+F32+F38+F41+F44+F48+F52+F54</f>
        <v>1100740.2999999998</v>
      </c>
      <c r="G60" s="40">
        <f>G9+G17+G20+G26+G30+G32+G38+G41+G44+G48+G52+G54</f>
        <v>707256.348</v>
      </c>
    </row>
    <row r="61" spans="1:13" s="21" customFormat="1" ht="12.75" customHeight="1" x14ac:dyDescent="0.25">
      <c r="A61" s="19"/>
      <c r="B61" s="1"/>
      <c r="C61" s="1"/>
      <c r="D61" s="1"/>
      <c r="E61" s="1"/>
      <c r="F61" s="1"/>
      <c r="G61" s="1"/>
      <c r="H61" s="1"/>
      <c r="I61" s="20"/>
      <c r="J61" s="20"/>
      <c r="K61" s="20"/>
      <c r="L61" s="20"/>
      <c r="M61" s="20"/>
    </row>
    <row r="62" spans="1:13" s="21" customFormat="1" ht="12.75" customHeight="1" x14ac:dyDescent="0.25">
      <c r="A62" s="19"/>
      <c r="B62" s="1"/>
      <c r="C62" s="1"/>
      <c r="D62" s="1"/>
      <c r="E62" s="1"/>
      <c r="F62" s="1"/>
      <c r="G62" s="1"/>
      <c r="H62" s="1"/>
      <c r="I62" s="20"/>
      <c r="J62" s="20"/>
      <c r="K62" s="20"/>
      <c r="L62" s="20"/>
      <c r="M62" s="20"/>
    </row>
  </sheetData>
  <mergeCells count="17">
    <mergeCell ref="B52:C52"/>
    <mergeCell ref="B54:C54"/>
    <mergeCell ref="B9:C9"/>
    <mergeCell ref="B17:C17"/>
    <mergeCell ref="B20:C20"/>
    <mergeCell ref="B48:C48"/>
    <mergeCell ref="B26:C26"/>
    <mergeCell ref="B30:C30"/>
    <mergeCell ref="B32:C32"/>
    <mergeCell ref="B38:C38"/>
    <mergeCell ref="B41:C41"/>
    <mergeCell ref="B44:C44"/>
    <mergeCell ref="F1:G1"/>
    <mergeCell ref="F2:G2"/>
    <mergeCell ref="C4:G4"/>
    <mergeCell ref="C5:G5"/>
    <mergeCell ref="C6:G6"/>
  </mergeCells>
  <pageMargins left="0.74803149606299213" right="0.74803149606299213" top="0.19685039370078741" bottom="0" header="0.51181102362204722" footer="0.51181102362204722"/>
  <pageSetup paperSize="9" scale="9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opLeftCell="A26" workbookViewId="0">
      <selection activeCell="J7" sqref="J7"/>
    </sheetView>
  </sheetViews>
  <sheetFormatPr defaultColWidth="9.140625" defaultRowHeight="12.75" x14ac:dyDescent="0.2"/>
  <cols>
    <col min="1" max="1" width="0.42578125" style="1" customWidth="1"/>
    <col min="2" max="2" width="2" style="1" hidden="1" customWidth="1"/>
    <col min="3" max="3" width="50.5703125" style="1" customWidth="1"/>
    <col min="4" max="4" width="6.5703125" style="1" customWidth="1"/>
    <col min="5" max="5" width="6.85546875" style="1" customWidth="1"/>
    <col min="6" max="6" width="10.85546875" style="1" customWidth="1"/>
    <col min="7" max="7" width="12.5703125" style="1" customWidth="1"/>
    <col min="8" max="8" width="10.85546875" style="1" customWidth="1"/>
    <col min="9" max="9" width="9.140625" style="1" hidden="1" customWidth="1"/>
    <col min="10" max="10" width="11.85546875" style="1" customWidth="1"/>
    <col min="11" max="14" width="4.140625" style="1" customWidth="1"/>
    <col min="15" max="16384" width="9.140625" style="1"/>
  </cols>
  <sheetData>
    <row r="1" spans="1:10" ht="12.75" customHeight="1" x14ac:dyDescent="0.25">
      <c r="A1" s="2"/>
      <c r="B1" s="2"/>
      <c r="C1" s="2"/>
      <c r="D1" s="2"/>
      <c r="E1" s="2"/>
      <c r="F1" s="69" t="s">
        <v>52</v>
      </c>
      <c r="G1" s="70"/>
    </row>
    <row r="2" spans="1:10" ht="57.75" customHeight="1" x14ac:dyDescent="0.2">
      <c r="A2" s="2"/>
      <c r="B2" s="22"/>
      <c r="C2" s="22"/>
      <c r="D2" s="22"/>
      <c r="E2" s="22"/>
      <c r="F2" s="71" t="s">
        <v>53</v>
      </c>
      <c r="G2" s="72"/>
    </row>
    <row r="3" spans="1:10" ht="12.75" hidden="1" customHeight="1" x14ac:dyDescent="0.2">
      <c r="A3" s="2"/>
      <c r="B3" s="2"/>
      <c r="C3" s="2"/>
      <c r="D3" s="2"/>
      <c r="E3" s="2"/>
      <c r="F3" s="2"/>
      <c r="G3" s="2"/>
    </row>
    <row r="4" spans="1:10" ht="15" hidden="1" customHeight="1" x14ac:dyDescent="0.2">
      <c r="A4" s="23"/>
      <c r="B4" s="23"/>
      <c r="C4" s="73"/>
      <c r="D4" s="73"/>
      <c r="E4" s="73"/>
      <c r="F4" s="73"/>
      <c r="G4" s="73"/>
    </row>
    <row r="5" spans="1:10" ht="41.25" customHeight="1" x14ac:dyDescent="0.2">
      <c r="A5" s="24"/>
      <c r="B5" s="24"/>
      <c r="C5" s="74" t="s">
        <v>63</v>
      </c>
      <c r="D5" s="74"/>
      <c r="E5" s="74"/>
      <c r="F5" s="74"/>
      <c r="G5" s="74"/>
    </row>
    <row r="6" spans="1:10" ht="15" hidden="1" customHeight="1" x14ac:dyDescent="0.2">
      <c r="A6" s="2"/>
      <c r="B6" s="2"/>
      <c r="C6" s="73"/>
      <c r="D6" s="73"/>
      <c r="E6" s="73"/>
      <c r="F6" s="73"/>
      <c r="G6" s="73"/>
    </row>
    <row r="7" spans="1:10" ht="12.75" customHeight="1" x14ac:dyDescent="0.2">
      <c r="A7" s="2"/>
      <c r="B7" s="2"/>
      <c r="C7" s="2"/>
      <c r="D7" s="2"/>
      <c r="E7" s="2"/>
      <c r="F7" s="2"/>
      <c r="J7" s="25" t="s">
        <v>54</v>
      </c>
    </row>
    <row r="8" spans="1:10" ht="81" customHeight="1" x14ac:dyDescent="0.2">
      <c r="A8" s="2"/>
      <c r="B8" s="43" t="s">
        <v>51</v>
      </c>
      <c r="C8" s="43"/>
      <c r="D8" s="44" t="s">
        <v>50</v>
      </c>
      <c r="E8" s="44" t="s">
        <v>49</v>
      </c>
      <c r="F8" s="38" t="s">
        <v>60</v>
      </c>
      <c r="G8" s="38" t="s">
        <v>64</v>
      </c>
      <c r="H8" s="38" t="s">
        <v>61</v>
      </c>
      <c r="I8" s="38" t="s">
        <v>62</v>
      </c>
      <c r="J8" s="38" t="s">
        <v>59</v>
      </c>
    </row>
    <row r="9" spans="1:10" ht="12.75" customHeight="1" x14ac:dyDescent="0.2">
      <c r="A9" s="20"/>
      <c r="B9" s="79" t="s">
        <v>48</v>
      </c>
      <c r="C9" s="79"/>
      <c r="D9" s="45">
        <v>1</v>
      </c>
      <c r="E9" s="45">
        <v>0</v>
      </c>
      <c r="F9" s="34">
        <v>88987.1</v>
      </c>
      <c r="G9" s="59">
        <v>41203.4</v>
      </c>
      <c r="H9" s="34">
        <f>G9/F9*100</f>
        <v>46.302666341525907</v>
      </c>
      <c r="I9" s="41">
        <v>15612.2</v>
      </c>
      <c r="J9" s="34">
        <f>G9/I9*100</f>
        <v>263.91796159413792</v>
      </c>
    </row>
    <row r="10" spans="1:10" ht="22.5" x14ac:dyDescent="0.2">
      <c r="A10" s="20"/>
      <c r="B10" s="46"/>
      <c r="C10" s="46" t="s">
        <v>47</v>
      </c>
      <c r="D10" s="45">
        <v>1</v>
      </c>
      <c r="E10" s="45">
        <v>2</v>
      </c>
      <c r="F10" s="34">
        <v>3347</v>
      </c>
      <c r="G10" s="34">
        <v>1577.4</v>
      </c>
      <c r="H10" s="34">
        <f t="shared" ref="H10:H60" si="0">G10/F10*100</f>
        <v>47.128772034657906</v>
      </c>
      <c r="I10" s="41">
        <v>598.9</v>
      </c>
      <c r="J10" s="34">
        <f t="shared" ref="J10:J59" si="1">G10/I10*100</f>
        <v>263.38286859241947</v>
      </c>
    </row>
    <row r="11" spans="1:10" ht="33.75" x14ac:dyDescent="0.2">
      <c r="A11" s="20"/>
      <c r="B11" s="46"/>
      <c r="C11" s="46" t="s">
        <v>46</v>
      </c>
      <c r="D11" s="45">
        <v>1</v>
      </c>
      <c r="E11" s="45">
        <v>3</v>
      </c>
      <c r="F11" s="34">
        <v>2180.9</v>
      </c>
      <c r="G11" s="34">
        <v>600.4</v>
      </c>
      <c r="H11" s="34">
        <f t="shared" si="0"/>
        <v>27.529918840845518</v>
      </c>
      <c r="I11" s="41">
        <v>377.1</v>
      </c>
      <c r="J11" s="34">
        <f t="shared" si="1"/>
        <v>159.2150623176876</v>
      </c>
    </row>
    <row r="12" spans="1:10" ht="33.75" x14ac:dyDescent="0.2">
      <c r="A12" s="20"/>
      <c r="B12" s="46"/>
      <c r="C12" s="46" t="s">
        <v>45</v>
      </c>
      <c r="D12" s="45">
        <v>1</v>
      </c>
      <c r="E12" s="45">
        <v>4</v>
      </c>
      <c r="F12" s="34">
        <v>37437.1</v>
      </c>
      <c r="G12" s="34">
        <v>17885.099999999999</v>
      </c>
      <c r="H12" s="34">
        <f t="shared" si="0"/>
        <v>47.773732473936278</v>
      </c>
      <c r="I12" s="41">
        <v>7140.7</v>
      </c>
      <c r="J12" s="34">
        <f t="shared" si="1"/>
        <v>250.46704104639602</v>
      </c>
    </row>
    <row r="13" spans="1:10" x14ac:dyDescent="0.2">
      <c r="A13" s="20"/>
      <c r="B13" s="46"/>
      <c r="C13" s="46" t="s">
        <v>44</v>
      </c>
      <c r="D13" s="45">
        <v>1</v>
      </c>
      <c r="E13" s="45">
        <v>5</v>
      </c>
      <c r="F13" s="34">
        <v>6.5</v>
      </c>
      <c r="G13" s="34">
        <v>0</v>
      </c>
      <c r="H13" s="34">
        <f t="shared" si="0"/>
        <v>0</v>
      </c>
      <c r="I13" s="41">
        <v>0</v>
      </c>
      <c r="J13" s="34"/>
    </row>
    <row r="14" spans="1:10" ht="33.75" x14ac:dyDescent="0.2">
      <c r="A14" s="20"/>
      <c r="B14" s="46"/>
      <c r="C14" s="46" t="s">
        <v>43</v>
      </c>
      <c r="D14" s="45">
        <v>1</v>
      </c>
      <c r="E14" s="45">
        <v>6</v>
      </c>
      <c r="F14" s="34">
        <v>7698.2</v>
      </c>
      <c r="G14" s="34">
        <v>3256.9</v>
      </c>
      <c r="H14" s="34">
        <f t="shared" si="0"/>
        <v>42.30729261385779</v>
      </c>
      <c r="I14" s="41">
        <v>1217.4000000000001</v>
      </c>
      <c r="J14" s="34">
        <f t="shared" si="1"/>
        <v>267.52916050599634</v>
      </c>
    </row>
    <row r="15" spans="1:10" x14ac:dyDescent="0.2">
      <c r="A15" s="20"/>
      <c r="B15" s="46"/>
      <c r="C15" s="46" t="s">
        <v>42</v>
      </c>
      <c r="D15" s="45">
        <v>1</v>
      </c>
      <c r="E15" s="45">
        <v>11</v>
      </c>
      <c r="F15" s="34">
        <v>960</v>
      </c>
      <c r="G15" s="34">
        <v>0</v>
      </c>
      <c r="H15" s="34">
        <f t="shared" si="0"/>
        <v>0</v>
      </c>
      <c r="I15" s="41">
        <v>0</v>
      </c>
      <c r="J15" s="34"/>
    </row>
    <row r="16" spans="1:10" x14ac:dyDescent="0.2">
      <c r="A16" s="20"/>
      <c r="B16" s="46"/>
      <c r="C16" s="46" t="s">
        <v>41</v>
      </c>
      <c r="D16" s="45">
        <v>1</v>
      </c>
      <c r="E16" s="45">
        <v>13</v>
      </c>
      <c r="F16" s="34">
        <v>37357.4</v>
      </c>
      <c r="G16" s="34">
        <v>17883.599999999999</v>
      </c>
      <c r="H16" s="34">
        <f t="shared" si="0"/>
        <v>47.871639889285653</v>
      </c>
      <c r="I16" s="41">
        <v>6278.1</v>
      </c>
      <c r="J16" s="34">
        <f t="shared" si="1"/>
        <v>284.85688345199975</v>
      </c>
    </row>
    <row r="17" spans="1:10" ht="12.75" customHeight="1" x14ac:dyDescent="0.2">
      <c r="A17" s="20"/>
      <c r="B17" s="79" t="s">
        <v>40</v>
      </c>
      <c r="C17" s="79"/>
      <c r="D17" s="45">
        <v>3</v>
      </c>
      <c r="E17" s="45">
        <v>0</v>
      </c>
      <c r="F17" s="34">
        <v>502</v>
      </c>
      <c r="G17" s="34">
        <v>135.1</v>
      </c>
      <c r="H17" s="34">
        <f t="shared" si="0"/>
        <v>26.912350597609564</v>
      </c>
      <c r="I17" s="41">
        <v>21.6</v>
      </c>
      <c r="J17" s="34">
        <f t="shared" si="1"/>
        <v>625.46296296296293</v>
      </c>
    </row>
    <row r="18" spans="1:10" ht="22.5" x14ac:dyDescent="0.2">
      <c r="A18" s="20"/>
      <c r="B18" s="46"/>
      <c r="C18" s="46" t="s">
        <v>39</v>
      </c>
      <c r="D18" s="45">
        <v>3</v>
      </c>
      <c r="E18" s="45">
        <v>9</v>
      </c>
      <c r="F18" s="34">
        <v>269</v>
      </c>
      <c r="G18" s="34">
        <v>113.9</v>
      </c>
      <c r="H18" s="34">
        <f t="shared" si="0"/>
        <v>42.342007434944243</v>
      </c>
      <c r="I18" s="41">
        <v>21.6</v>
      </c>
      <c r="J18" s="34">
        <f t="shared" si="1"/>
        <v>527.31481481481478</v>
      </c>
    </row>
    <row r="19" spans="1:10" ht="22.5" x14ac:dyDescent="0.2">
      <c r="A19" s="20"/>
      <c r="B19" s="46"/>
      <c r="C19" s="46" t="s">
        <v>38</v>
      </c>
      <c r="D19" s="45">
        <v>3</v>
      </c>
      <c r="E19" s="45">
        <v>14</v>
      </c>
      <c r="F19" s="34">
        <v>233</v>
      </c>
      <c r="G19" s="34">
        <v>21.2</v>
      </c>
      <c r="H19" s="34">
        <f t="shared" si="0"/>
        <v>9.0987124463519304</v>
      </c>
      <c r="I19" s="41">
        <v>0</v>
      </c>
      <c r="J19" s="34"/>
    </row>
    <row r="20" spans="1:10" ht="12.75" customHeight="1" x14ac:dyDescent="0.2">
      <c r="A20" s="20"/>
      <c r="B20" s="79" t="s">
        <v>37</v>
      </c>
      <c r="C20" s="79"/>
      <c r="D20" s="45">
        <v>4</v>
      </c>
      <c r="E20" s="45">
        <v>0</v>
      </c>
      <c r="F20" s="34">
        <v>118272.9</v>
      </c>
      <c r="G20" s="34">
        <v>4577.3</v>
      </c>
      <c r="H20" s="34">
        <f t="shared" si="0"/>
        <v>3.8701173303436378</v>
      </c>
      <c r="I20" s="41">
        <v>2592.1</v>
      </c>
      <c r="J20" s="34">
        <f t="shared" si="1"/>
        <v>176.58655144477453</v>
      </c>
    </row>
    <row r="21" spans="1:10" x14ac:dyDescent="0.2">
      <c r="A21" s="20"/>
      <c r="B21" s="46"/>
      <c r="C21" s="46" t="s">
        <v>36</v>
      </c>
      <c r="D21" s="45">
        <v>4</v>
      </c>
      <c r="E21" s="45">
        <v>1</v>
      </c>
      <c r="F21" s="34">
        <v>464.1</v>
      </c>
      <c r="G21" s="34">
        <v>32.299999999999997</v>
      </c>
      <c r="H21" s="34">
        <f t="shared" si="0"/>
        <v>6.959706959706959</v>
      </c>
      <c r="I21" s="41">
        <v>0</v>
      </c>
      <c r="J21" s="34"/>
    </row>
    <row r="22" spans="1:10" x14ac:dyDescent="0.2">
      <c r="A22" s="20"/>
      <c r="B22" s="46"/>
      <c r="C22" s="46" t="s">
        <v>35</v>
      </c>
      <c r="D22" s="45">
        <v>4</v>
      </c>
      <c r="E22" s="45">
        <v>5</v>
      </c>
      <c r="F22" s="34">
        <v>500</v>
      </c>
      <c r="G22" s="34">
        <v>158.4</v>
      </c>
      <c r="H22" s="34">
        <f t="shared" si="0"/>
        <v>31.680000000000003</v>
      </c>
      <c r="I22" s="41">
        <v>0</v>
      </c>
      <c r="J22" s="34"/>
    </row>
    <row r="23" spans="1:10" x14ac:dyDescent="0.2">
      <c r="A23" s="20"/>
      <c r="B23" s="46"/>
      <c r="C23" s="46" t="s">
        <v>34</v>
      </c>
      <c r="D23" s="45">
        <v>4</v>
      </c>
      <c r="E23" s="45">
        <v>8</v>
      </c>
      <c r="F23" s="34">
        <v>971.6</v>
      </c>
      <c r="G23" s="34">
        <v>383.3</v>
      </c>
      <c r="H23" s="34">
        <f t="shared" si="0"/>
        <v>39.45039110745163</v>
      </c>
      <c r="I23" s="41">
        <v>0</v>
      </c>
      <c r="J23" s="34"/>
    </row>
    <row r="24" spans="1:10" x14ac:dyDescent="0.2">
      <c r="A24" s="20"/>
      <c r="B24" s="46"/>
      <c r="C24" s="46" t="s">
        <v>33</v>
      </c>
      <c r="D24" s="45">
        <v>4</v>
      </c>
      <c r="E24" s="45">
        <v>9</v>
      </c>
      <c r="F24" s="34">
        <v>115309.4</v>
      </c>
      <c r="G24" s="34">
        <v>3867</v>
      </c>
      <c r="H24" s="34">
        <f t="shared" si="0"/>
        <v>3.3535860909865116</v>
      </c>
      <c r="I24" s="41">
        <v>2592.1</v>
      </c>
      <c r="J24" s="34">
        <f t="shared" si="1"/>
        <v>149.18405925697311</v>
      </c>
    </row>
    <row r="25" spans="1:10" x14ac:dyDescent="0.2">
      <c r="A25" s="20"/>
      <c r="B25" s="46"/>
      <c r="C25" s="46" t="s">
        <v>32</v>
      </c>
      <c r="D25" s="45">
        <v>4</v>
      </c>
      <c r="E25" s="45">
        <v>12</v>
      </c>
      <c r="F25" s="34">
        <v>1027.8</v>
      </c>
      <c r="G25" s="34">
        <v>136.30000000000001</v>
      </c>
      <c r="H25" s="34">
        <f t="shared" si="0"/>
        <v>13.261334890056434</v>
      </c>
      <c r="I25" s="41">
        <v>0</v>
      </c>
      <c r="J25" s="34"/>
    </row>
    <row r="26" spans="1:10" ht="12.75" customHeight="1" x14ac:dyDescent="0.2">
      <c r="A26" s="20"/>
      <c r="B26" s="79" t="s">
        <v>31</v>
      </c>
      <c r="C26" s="79"/>
      <c r="D26" s="45">
        <v>5</v>
      </c>
      <c r="E26" s="45">
        <v>0</v>
      </c>
      <c r="F26" s="34">
        <v>49054.2</v>
      </c>
      <c r="G26" s="34">
        <v>2455.4</v>
      </c>
      <c r="H26" s="34">
        <f t="shared" si="0"/>
        <v>5.0054837302412443</v>
      </c>
      <c r="I26" s="41">
        <v>552.6</v>
      </c>
      <c r="J26" s="34">
        <f t="shared" si="1"/>
        <v>444.3358668114368</v>
      </c>
    </row>
    <row r="27" spans="1:10" x14ac:dyDescent="0.2">
      <c r="A27" s="20"/>
      <c r="B27" s="46"/>
      <c r="C27" s="46" t="s">
        <v>30</v>
      </c>
      <c r="D27" s="45">
        <v>5</v>
      </c>
      <c r="E27" s="45">
        <v>1</v>
      </c>
      <c r="F27" s="34">
        <v>375</v>
      </c>
      <c r="G27" s="34">
        <v>145.14400000000001</v>
      </c>
      <c r="H27" s="34">
        <f t="shared" si="0"/>
        <v>38.705066666666667</v>
      </c>
      <c r="I27" s="41">
        <v>21.9</v>
      </c>
      <c r="J27" s="34">
        <f t="shared" si="1"/>
        <v>662.75799086757991</v>
      </c>
    </row>
    <row r="28" spans="1:10" x14ac:dyDescent="0.2">
      <c r="A28" s="20"/>
      <c r="B28" s="46"/>
      <c r="C28" s="46" t="s">
        <v>29</v>
      </c>
      <c r="D28" s="45">
        <v>5</v>
      </c>
      <c r="E28" s="45">
        <v>2</v>
      </c>
      <c r="F28" s="34">
        <v>45080.9</v>
      </c>
      <c r="G28" s="34">
        <v>2310.2460000000001</v>
      </c>
      <c r="H28" s="34">
        <f t="shared" si="0"/>
        <v>5.1246669875712332</v>
      </c>
      <c r="I28" s="41">
        <v>530.70000000000005</v>
      </c>
      <c r="J28" s="34">
        <f t="shared" si="1"/>
        <v>435.32052006783493</v>
      </c>
    </row>
    <row r="29" spans="1:10" x14ac:dyDescent="0.2">
      <c r="A29" s="20"/>
      <c r="B29" s="46"/>
      <c r="C29" s="46" t="s">
        <v>28</v>
      </c>
      <c r="D29" s="45">
        <v>5</v>
      </c>
      <c r="E29" s="45">
        <v>0</v>
      </c>
      <c r="F29" s="34">
        <v>3598.3</v>
      </c>
      <c r="G29" s="34">
        <v>0</v>
      </c>
      <c r="H29" s="34">
        <f t="shared" si="0"/>
        <v>0</v>
      </c>
      <c r="I29" s="41">
        <v>0</v>
      </c>
      <c r="J29" s="34"/>
    </row>
    <row r="30" spans="1:10" ht="12.75" customHeight="1" x14ac:dyDescent="0.2">
      <c r="A30" s="20"/>
      <c r="B30" s="79" t="s">
        <v>27</v>
      </c>
      <c r="C30" s="79"/>
      <c r="D30" s="45">
        <v>6</v>
      </c>
      <c r="E30" s="45">
        <v>3</v>
      </c>
      <c r="F30" s="34">
        <v>202.3</v>
      </c>
      <c r="G30" s="34">
        <v>13</v>
      </c>
      <c r="H30" s="34">
        <f t="shared" si="0"/>
        <v>6.4260998517053869</v>
      </c>
      <c r="I30" s="41">
        <v>3</v>
      </c>
      <c r="J30" s="34">
        <f t="shared" si="1"/>
        <v>433.33333333333331</v>
      </c>
    </row>
    <row r="31" spans="1:10" ht="22.5" x14ac:dyDescent="0.2">
      <c r="A31" s="20"/>
      <c r="B31" s="46"/>
      <c r="C31" s="46" t="s">
        <v>26</v>
      </c>
      <c r="D31" s="45">
        <v>6</v>
      </c>
      <c r="E31" s="45">
        <v>3</v>
      </c>
      <c r="F31" s="34">
        <v>202.3</v>
      </c>
      <c r="G31" s="34">
        <v>13</v>
      </c>
      <c r="H31" s="34">
        <f t="shared" si="0"/>
        <v>6.4260998517053869</v>
      </c>
      <c r="I31" s="41">
        <v>3</v>
      </c>
      <c r="J31" s="34">
        <f t="shared" si="1"/>
        <v>433.33333333333331</v>
      </c>
    </row>
    <row r="32" spans="1:10" ht="12.75" customHeight="1" x14ac:dyDescent="0.2">
      <c r="A32" s="20"/>
      <c r="B32" s="79" t="s">
        <v>25</v>
      </c>
      <c r="C32" s="79"/>
      <c r="D32" s="45">
        <v>7</v>
      </c>
      <c r="E32" s="45">
        <v>0</v>
      </c>
      <c r="F32" s="34">
        <v>442108.2</v>
      </c>
      <c r="G32" s="34">
        <v>239811.6</v>
      </c>
      <c r="H32" s="34">
        <f t="shared" si="0"/>
        <v>54.242739673229309</v>
      </c>
      <c r="I32" s="41">
        <v>94772.3</v>
      </c>
      <c r="J32" s="34">
        <f t="shared" si="1"/>
        <v>253.03975950778869</v>
      </c>
    </row>
    <row r="33" spans="1:10" x14ac:dyDescent="0.2">
      <c r="A33" s="20"/>
      <c r="B33" s="46"/>
      <c r="C33" s="46" t="s">
        <v>24</v>
      </c>
      <c r="D33" s="45">
        <v>7</v>
      </c>
      <c r="E33" s="45">
        <v>1</v>
      </c>
      <c r="F33" s="34">
        <v>156624.20000000001</v>
      </c>
      <c r="G33" s="34">
        <v>84172.4</v>
      </c>
      <c r="H33" s="34">
        <f t="shared" si="0"/>
        <v>53.74163124217074</v>
      </c>
      <c r="I33" s="41">
        <v>33773.800000000003</v>
      </c>
      <c r="J33" s="34">
        <f t="shared" si="1"/>
        <v>249.22395466308197</v>
      </c>
    </row>
    <row r="34" spans="1:10" x14ac:dyDescent="0.2">
      <c r="A34" s="20"/>
      <c r="B34" s="46"/>
      <c r="C34" s="46" t="s">
        <v>23</v>
      </c>
      <c r="D34" s="45">
        <v>7</v>
      </c>
      <c r="E34" s="45">
        <v>2</v>
      </c>
      <c r="F34" s="34">
        <v>238789.6</v>
      </c>
      <c r="G34" s="34">
        <v>130601.2</v>
      </c>
      <c r="H34" s="34">
        <f t="shared" si="0"/>
        <v>54.693001705266894</v>
      </c>
      <c r="I34" s="41">
        <v>50559.199999999997</v>
      </c>
      <c r="J34" s="34">
        <f t="shared" si="1"/>
        <v>258.31342268073865</v>
      </c>
    </row>
    <row r="35" spans="1:10" x14ac:dyDescent="0.2">
      <c r="A35" s="20"/>
      <c r="B35" s="46"/>
      <c r="C35" s="46" t="s">
        <v>22</v>
      </c>
      <c r="D35" s="45">
        <v>7</v>
      </c>
      <c r="E35" s="45">
        <v>3</v>
      </c>
      <c r="F35" s="34">
        <v>30846</v>
      </c>
      <c r="G35" s="34">
        <v>19817.400000000001</v>
      </c>
      <c r="H35" s="34">
        <f t="shared" si="0"/>
        <v>64.246255592297217</v>
      </c>
      <c r="I35" s="41">
        <v>6776.3</v>
      </c>
      <c r="J35" s="34">
        <f t="shared" si="1"/>
        <v>292.45163289700866</v>
      </c>
    </row>
    <row r="36" spans="1:10" x14ac:dyDescent="0.2">
      <c r="A36" s="20"/>
      <c r="B36" s="46"/>
      <c r="C36" s="46" t="s">
        <v>21</v>
      </c>
      <c r="D36" s="45">
        <v>7</v>
      </c>
      <c r="E36" s="45">
        <v>7</v>
      </c>
      <c r="F36" s="34">
        <v>810</v>
      </c>
      <c r="G36" s="34">
        <v>37.610999999999997</v>
      </c>
      <c r="H36" s="34">
        <f t="shared" si="0"/>
        <v>4.6433333333333326</v>
      </c>
      <c r="I36" s="41">
        <v>18.3</v>
      </c>
      <c r="J36" s="34">
        <f t="shared" si="1"/>
        <v>205.52459016393439</v>
      </c>
    </row>
    <row r="37" spans="1:10" x14ac:dyDescent="0.2">
      <c r="A37" s="20"/>
      <c r="B37" s="46"/>
      <c r="C37" s="46" t="s">
        <v>20</v>
      </c>
      <c r="D37" s="45">
        <v>7</v>
      </c>
      <c r="E37" s="45">
        <v>9</v>
      </c>
      <c r="F37" s="34">
        <v>15038.4</v>
      </c>
      <c r="G37" s="34">
        <v>5183</v>
      </c>
      <c r="H37" s="34">
        <f t="shared" si="0"/>
        <v>34.465102670496861</v>
      </c>
      <c r="I37" s="41">
        <v>3644.7</v>
      </c>
      <c r="J37" s="34">
        <f t="shared" si="1"/>
        <v>142.20649161796581</v>
      </c>
    </row>
    <row r="38" spans="1:10" ht="12.75" customHeight="1" x14ac:dyDescent="0.2">
      <c r="A38" s="20"/>
      <c r="B38" s="79" t="s">
        <v>19</v>
      </c>
      <c r="C38" s="79"/>
      <c r="D38" s="45">
        <v>8</v>
      </c>
      <c r="E38" s="45">
        <v>0</v>
      </c>
      <c r="F38" s="34">
        <v>138352.9</v>
      </c>
      <c r="G38" s="34">
        <v>47473.3</v>
      </c>
      <c r="H38" s="34">
        <f t="shared" si="0"/>
        <v>34.31319473606986</v>
      </c>
      <c r="I38" s="41">
        <v>6596.8</v>
      </c>
      <c r="J38" s="34">
        <f t="shared" si="1"/>
        <v>719.64134125636679</v>
      </c>
    </row>
    <row r="39" spans="1:10" x14ac:dyDescent="0.2">
      <c r="A39" s="20"/>
      <c r="B39" s="46"/>
      <c r="C39" s="46" t="s">
        <v>18</v>
      </c>
      <c r="D39" s="45">
        <v>8</v>
      </c>
      <c r="E39" s="45">
        <v>1</v>
      </c>
      <c r="F39" s="34">
        <v>33986.800000000003</v>
      </c>
      <c r="G39" s="34">
        <v>16859.599999999999</v>
      </c>
      <c r="H39" s="34">
        <f t="shared" si="0"/>
        <v>49.606317746889964</v>
      </c>
      <c r="I39" s="41">
        <v>6389.6</v>
      </c>
      <c r="J39" s="34">
        <f>G39/I39*100</f>
        <v>263.86002253662195</v>
      </c>
    </row>
    <row r="40" spans="1:10" x14ac:dyDescent="0.2">
      <c r="A40" s="20"/>
      <c r="B40" s="46"/>
      <c r="C40" s="46" t="s">
        <v>17</v>
      </c>
      <c r="D40" s="45">
        <v>8</v>
      </c>
      <c r="E40" s="45">
        <v>4</v>
      </c>
      <c r="F40" s="34">
        <v>104366.1</v>
      </c>
      <c r="G40" s="34">
        <v>30613.7</v>
      </c>
      <c r="H40" s="34">
        <f t="shared" si="0"/>
        <v>29.332992226403015</v>
      </c>
      <c r="I40" s="41">
        <v>207.2</v>
      </c>
      <c r="J40" s="34"/>
    </row>
    <row r="41" spans="1:10" ht="12.75" customHeight="1" x14ac:dyDescent="0.2">
      <c r="A41" s="20"/>
      <c r="B41" s="79" t="s">
        <v>16</v>
      </c>
      <c r="C41" s="79"/>
      <c r="D41" s="45">
        <v>9</v>
      </c>
      <c r="E41" s="45">
        <v>0</v>
      </c>
      <c r="F41" s="34">
        <v>302.60000000000002</v>
      </c>
      <c r="G41" s="34">
        <v>95</v>
      </c>
      <c r="H41" s="34">
        <f t="shared" si="0"/>
        <v>31.39458030403172</v>
      </c>
      <c r="I41" s="41">
        <v>41.5</v>
      </c>
      <c r="J41" s="34">
        <f t="shared" si="1"/>
        <v>228.91566265060243</v>
      </c>
    </row>
    <row r="42" spans="1:10" x14ac:dyDescent="0.2">
      <c r="A42" s="20"/>
      <c r="B42" s="46"/>
      <c r="C42" s="46" t="s">
        <v>15</v>
      </c>
      <c r="D42" s="45">
        <v>9</v>
      </c>
      <c r="E42" s="45">
        <v>7</v>
      </c>
      <c r="F42" s="34">
        <v>112.6</v>
      </c>
      <c r="G42" s="34"/>
      <c r="H42" s="34">
        <f t="shared" si="0"/>
        <v>0</v>
      </c>
      <c r="I42" s="41">
        <v>0</v>
      </c>
      <c r="J42" s="34"/>
    </row>
    <row r="43" spans="1:10" x14ac:dyDescent="0.2">
      <c r="A43" s="20"/>
      <c r="B43" s="46"/>
      <c r="C43" s="46" t="s">
        <v>14</v>
      </c>
      <c r="D43" s="45">
        <v>9</v>
      </c>
      <c r="E43" s="45">
        <v>9</v>
      </c>
      <c r="F43" s="34">
        <v>190</v>
      </c>
      <c r="G43" s="34">
        <v>95</v>
      </c>
      <c r="H43" s="34">
        <f t="shared" si="0"/>
        <v>50</v>
      </c>
      <c r="I43" s="41">
        <v>41.5</v>
      </c>
      <c r="J43" s="34">
        <f t="shared" si="1"/>
        <v>228.91566265060243</v>
      </c>
    </row>
    <row r="44" spans="1:10" ht="12.75" customHeight="1" x14ac:dyDescent="0.2">
      <c r="A44" s="20"/>
      <c r="B44" s="79" t="s">
        <v>13</v>
      </c>
      <c r="C44" s="79"/>
      <c r="D44" s="45">
        <v>10</v>
      </c>
      <c r="E44" s="45">
        <v>0</v>
      </c>
      <c r="F44" s="34">
        <v>24310.400000000001</v>
      </c>
      <c r="G44" s="34">
        <v>16765.8</v>
      </c>
      <c r="H44" s="34">
        <f t="shared" si="0"/>
        <v>68.965545610109245</v>
      </c>
      <c r="I44" s="41">
        <v>12197</v>
      </c>
      <c r="J44" s="34">
        <f t="shared" si="1"/>
        <v>137.45839140772321</v>
      </c>
    </row>
    <row r="45" spans="1:10" x14ac:dyDescent="0.2">
      <c r="A45" s="20"/>
      <c r="B45" s="46"/>
      <c r="C45" s="46" t="s">
        <v>12</v>
      </c>
      <c r="D45" s="45">
        <v>10</v>
      </c>
      <c r="E45" s="45">
        <v>1</v>
      </c>
      <c r="F45" s="34">
        <v>5334</v>
      </c>
      <c r="G45" s="34">
        <v>2545.848</v>
      </c>
      <c r="H45" s="34">
        <f t="shared" si="0"/>
        <v>47.728683914510682</v>
      </c>
      <c r="I45" s="41">
        <v>7807.2</v>
      </c>
      <c r="J45" s="34">
        <f t="shared" si="1"/>
        <v>32.60897632954196</v>
      </c>
    </row>
    <row r="46" spans="1:10" x14ac:dyDescent="0.2">
      <c r="A46" s="20"/>
      <c r="B46" s="46"/>
      <c r="C46" s="46" t="s">
        <v>11</v>
      </c>
      <c r="D46" s="45">
        <v>10</v>
      </c>
      <c r="E46" s="45">
        <v>3</v>
      </c>
      <c r="F46" s="34">
        <v>13912.2</v>
      </c>
      <c r="G46" s="34">
        <v>12118.317999999999</v>
      </c>
      <c r="H46" s="34">
        <f t="shared" si="0"/>
        <v>87.10569140754157</v>
      </c>
      <c r="I46" s="41">
        <v>2998.5</v>
      </c>
      <c r="J46" s="34">
        <f t="shared" si="1"/>
        <v>404.1460063365015</v>
      </c>
    </row>
    <row r="47" spans="1:10" x14ac:dyDescent="0.2">
      <c r="A47" s="20"/>
      <c r="B47" s="46"/>
      <c r="C47" s="46" t="s">
        <v>10</v>
      </c>
      <c r="D47" s="45">
        <v>10</v>
      </c>
      <c r="E47" s="45">
        <v>4</v>
      </c>
      <c r="F47" s="34">
        <v>5064.2</v>
      </c>
      <c r="G47" s="34">
        <v>2101.6</v>
      </c>
      <c r="H47" s="34">
        <f t="shared" si="0"/>
        <v>41.499150902413021</v>
      </c>
      <c r="I47" s="41">
        <v>1391.3</v>
      </c>
      <c r="J47" s="34">
        <f t="shared" si="1"/>
        <v>151.05297204053761</v>
      </c>
    </row>
    <row r="48" spans="1:10" ht="12.75" customHeight="1" x14ac:dyDescent="0.2">
      <c r="A48" s="20"/>
      <c r="B48" s="79" t="s">
        <v>9</v>
      </c>
      <c r="C48" s="79"/>
      <c r="D48" s="45">
        <v>11</v>
      </c>
      <c r="E48" s="45">
        <v>0</v>
      </c>
      <c r="F48" s="47">
        <v>171526</v>
      </c>
      <c r="G48" s="34">
        <v>72181.7</v>
      </c>
      <c r="H48" s="34">
        <f t="shared" si="0"/>
        <v>42.082075020696571</v>
      </c>
      <c r="I48" s="41">
        <v>1617.2</v>
      </c>
      <c r="J48" s="34"/>
    </row>
    <row r="49" spans="1:13" ht="12.75" customHeight="1" x14ac:dyDescent="0.2">
      <c r="A49" s="20"/>
      <c r="B49" s="46"/>
      <c r="C49" s="46" t="s">
        <v>8</v>
      </c>
      <c r="D49" s="45">
        <v>11</v>
      </c>
      <c r="E49" s="45">
        <v>1</v>
      </c>
      <c r="F49" s="47">
        <v>9804.5</v>
      </c>
      <c r="G49" s="34">
        <v>93.034999999999997</v>
      </c>
      <c r="H49" s="34"/>
      <c r="I49" s="41">
        <v>0</v>
      </c>
      <c r="J49" s="34"/>
    </row>
    <row r="50" spans="1:13" x14ac:dyDescent="0.2">
      <c r="A50" s="20"/>
      <c r="B50" s="46"/>
      <c r="C50" s="46" t="s">
        <v>7</v>
      </c>
      <c r="D50" s="45">
        <v>11</v>
      </c>
      <c r="E50" s="45">
        <v>2</v>
      </c>
      <c r="F50" s="47">
        <v>6026.1</v>
      </c>
      <c r="G50" s="34">
        <v>2497.2530000000002</v>
      </c>
      <c r="H50" s="34">
        <f t="shared" si="0"/>
        <v>41.440616650901916</v>
      </c>
      <c r="I50" s="41">
        <v>1617.2</v>
      </c>
      <c r="J50" s="34">
        <f t="shared" si="1"/>
        <v>154.41831560722235</v>
      </c>
    </row>
    <row r="51" spans="1:13" x14ac:dyDescent="0.2">
      <c r="A51" s="20"/>
      <c r="B51" s="46"/>
      <c r="C51" s="46" t="s">
        <v>6</v>
      </c>
      <c r="D51" s="45">
        <v>11</v>
      </c>
      <c r="E51" s="45">
        <v>5</v>
      </c>
      <c r="F51" s="47">
        <v>155695.4</v>
      </c>
      <c r="G51" s="34">
        <v>69591.403000000006</v>
      </c>
      <c r="H51" s="34">
        <f t="shared" si="0"/>
        <v>44.697147764160029</v>
      </c>
      <c r="I51" s="41">
        <v>0</v>
      </c>
      <c r="J51" s="34"/>
    </row>
    <row r="52" spans="1:13" ht="12.75" customHeight="1" x14ac:dyDescent="0.2">
      <c r="A52" s="20"/>
      <c r="B52" s="79" t="s">
        <v>5</v>
      </c>
      <c r="C52" s="79"/>
      <c r="D52" s="45">
        <v>13</v>
      </c>
      <c r="E52" s="45">
        <v>1</v>
      </c>
      <c r="F52" s="47">
        <v>60</v>
      </c>
      <c r="G52" s="34">
        <v>21.353999999999999</v>
      </c>
      <c r="H52" s="34">
        <f t="shared" si="0"/>
        <v>35.589999999999996</v>
      </c>
      <c r="I52" s="41">
        <v>11.2</v>
      </c>
      <c r="J52" s="34">
        <f t="shared" si="1"/>
        <v>190.66071428571431</v>
      </c>
    </row>
    <row r="53" spans="1:13" ht="12.75" customHeight="1" x14ac:dyDescent="0.2">
      <c r="A53" s="20"/>
      <c r="B53" s="46"/>
      <c r="C53" s="46" t="s">
        <v>4</v>
      </c>
      <c r="D53" s="45">
        <v>13</v>
      </c>
      <c r="E53" s="45">
        <v>1</v>
      </c>
      <c r="F53" s="34">
        <v>60</v>
      </c>
      <c r="G53" s="34">
        <v>21.353999999999999</v>
      </c>
      <c r="H53" s="34">
        <f t="shared" si="0"/>
        <v>35.589999999999996</v>
      </c>
      <c r="I53" s="41">
        <v>11.2</v>
      </c>
      <c r="J53" s="34">
        <f t="shared" si="1"/>
        <v>190.66071428571431</v>
      </c>
    </row>
    <row r="54" spans="1:13" ht="12.75" customHeight="1" x14ac:dyDescent="0.2">
      <c r="A54" s="20"/>
      <c r="B54" s="79" t="s">
        <v>3</v>
      </c>
      <c r="C54" s="79"/>
      <c r="D54" s="45">
        <v>14</v>
      </c>
      <c r="E54" s="45">
        <v>0</v>
      </c>
      <c r="F54" s="34">
        <v>43573</v>
      </c>
      <c r="G54" s="34">
        <v>21701.3</v>
      </c>
      <c r="H54" s="34">
        <f t="shared" si="0"/>
        <v>49.804466068436874</v>
      </c>
      <c r="I54" s="41">
        <v>9670.2000000000007</v>
      </c>
      <c r="J54" s="34">
        <f t="shared" si="1"/>
        <v>224.41417964468155</v>
      </c>
    </row>
    <row r="55" spans="1:13" ht="12.75" customHeight="1" x14ac:dyDescent="0.2">
      <c r="A55" s="20"/>
      <c r="B55" s="46"/>
      <c r="C55" s="46" t="s">
        <v>2</v>
      </c>
      <c r="D55" s="45">
        <v>14</v>
      </c>
      <c r="E55" s="45">
        <v>1</v>
      </c>
      <c r="F55" s="34">
        <v>7438.7</v>
      </c>
      <c r="G55" s="34">
        <v>3711.4</v>
      </c>
      <c r="H55" s="34">
        <f t="shared" si="0"/>
        <v>49.893126487155016</v>
      </c>
      <c r="I55" s="41">
        <v>1987</v>
      </c>
      <c r="J55" s="34">
        <f t="shared" si="1"/>
        <v>186.78409662808255</v>
      </c>
    </row>
    <row r="56" spans="1:13" x14ac:dyDescent="0.2">
      <c r="A56" s="20"/>
      <c r="B56" s="46"/>
      <c r="C56" s="46" t="s">
        <v>1</v>
      </c>
      <c r="D56" s="45">
        <v>14</v>
      </c>
      <c r="E56" s="45">
        <v>2</v>
      </c>
      <c r="F56" s="34">
        <v>36134.300000000003</v>
      </c>
      <c r="G56" s="34">
        <v>17989.900000000001</v>
      </c>
      <c r="H56" s="34">
        <f t="shared" si="0"/>
        <v>49.786214206446502</v>
      </c>
      <c r="I56" s="41">
        <v>7683.2</v>
      </c>
      <c r="J56" s="34">
        <f t="shared" si="1"/>
        <v>234.14592877967516</v>
      </c>
    </row>
    <row r="57" spans="1:13" hidden="1" x14ac:dyDescent="0.2">
      <c r="A57" s="20"/>
      <c r="B57" s="48"/>
      <c r="C57" s="48"/>
      <c r="D57" s="49">
        <v>0</v>
      </c>
      <c r="E57" s="49">
        <v>0</v>
      </c>
      <c r="F57" s="35">
        <v>876050.6</v>
      </c>
      <c r="G57" s="35">
        <v>206380.74900000001</v>
      </c>
      <c r="H57" s="34">
        <f t="shared" si="0"/>
        <v>23.558085457620827</v>
      </c>
      <c r="I57" s="42">
        <v>645135.6</v>
      </c>
      <c r="J57" s="34">
        <f t="shared" si="1"/>
        <v>31.990289948345747</v>
      </c>
    </row>
    <row r="58" spans="1:13" ht="12.75" hidden="1" customHeight="1" x14ac:dyDescent="0.2">
      <c r="A58" s="2"/>
      <c r="B58" s="50" t="s">
        <v>0</v>
      </c>
      <c r="C58" s="50"/>
      <c r="D58" s="51"/>
      <c r="E58" s="51"/>
      <c r="F58" s="36">
        <v>876050.7</v>
      </c>
      <c r="G58" s="36"/>
      <c r="H58" s="34">
        <f t="shared" si="0"/>
        <v>0</v>
      </c>
      <c r="I58" s="52">
        <f>I56</f>
        <v>7683.2</v>
      </c>
      <c r="J58" s="34">
        <f t="shared" si="1"/>
        <v>0</v>
      </c>
    </row>
    <row r="59" spans="1:13" ht="13.15" hidden="1" x14ac:dyDescent="0.25">
      <c r="A59" s="6"/>
      <c r="B59" s="53"/>
      <c r="C59" s="54" t="s">
        <v>56</v>
      </c>
      <c r="D59" s="55"/>
      <c r="E59" s="55"/>
      <c r="F59" s="55"/>
      <c r="G59" s="37"/>
      <c r="H59" s="34" t="e">
        <f t="shared" si="0"/>
        <v>#DIV/0!</v>
      </c>
      <c r="I59" s="37"/>
      <c r="J59" s="34" t="e">
        <f t="shared" si="1"/>
        <v>#DIV/0!</v>
      </c>
    </row>
    <row r="60" spans="1:13" ht="12.75" customHeight="1" x14ac:dyDescent="0.2">
      <c r="A60" s="2"/>
      <c r="B60" s="56"/>
      <c r="C60" s="53" t="s">
        <v>57</v>
      </c>
      <c r="D60" s="57"/>
      <c r="E60" s="57"/>
      <c r="F60" s="40">
        <f>F9+F17+F20+F26+F30+F32+F38+F41+F44+F48+F52+F54</f>
        <v>1077251.6000000001</v>
      </c>
      <c r="G60" s="40">
        <f>G9+G17+G20+G26+G30+G32+G38+G41+G44+G48+G52+G54</f>
        <v>446434.25399999996</v>
      </c>
      <c r="H60" s="34">
        <f t="shared" si="0"/>
        <v>41.441967131912349</v>
      </c>
      <c r="I60" s="40">
        <f>I9+I17+I20+I26+I30+I32+I38+I41+I44+I48+I52+I54-0.1</f>
        <v>143687.60000000003</v>
      </c>
      <c r="J60" s="34">
        <f>G60/I60*100</f>
        <v>310.6978291794141</v>
      </c>
    </row>
    <row r="61" spans="1:13" s="21" customFormat="1" ht="12.75" customHeight="1" x14ac:dyDescent="0.2">
      <c r="A61" s="19"/>
      <c r="B61" s="1"/>
      <c r="C61" s="1"/>
      <c r="D61" s="1"/>
      <c r="E61" s="1"/>
      <c r="F61" s="1"/>
      <c r="G61" s="1"/>
      <c r="H61" s="1"/>
      <c r="I61" s="20"/>
      <c r="J61" s="20"/>
      <c r="K61" s="20"/>
      <c r="L61" s="20"/>
      <c r="M61" s="20"/>
    </row>
    <row r="62" spans="1:13" s="21" customFormat="1" ht="12.75" customHeight="1" x14ac:dyDescent="0.2">
      <c r="A62" s="19"/>
      <c r="B62" s="1"/>
      <c r="C62" s="1"/>
      <c r="D62" s="1"/>
      <c r="E62" s="1"/>
      <c r="F62" s="1"/>
      <c r="G62" s="1"/>
      <c r="H62" s="1"/>
      <c r="I62" s="20"/>
      <c r="J62" s="20"/>
      <c r="K62" s="20"/>
      <c r="L62" s="20"/>
      <c r="M62" s="20"/>
    </row>
  </sheetData>
  <mergeCells count="17">
    <mergeCell ref="B41:C41"/>
    <mergeCell ref="B44:C44"/>
    <mergeCell ref="B48:C48"/>
    <mergeCell ref="B52:C52"/>
    <mergeCell ref="B54:C54"/>
    <mergeCell ref="B38:C38"/>
    <mergeCell ref="F1:G1"/>
    <mergeCell ref="F2:G2"/>
    <mergeCell ref="C4:G4"/>
    <mergeCell ref="C5:G5"/>
    <mergeCell ref="C6:G6"/>
    <mergeCell ref="B9:C9"/>
    <mergeCell ref="B17:C17"/>
    <mergeCell ref="B20:C20"/>
    <mergeCell ref="B26:C26"/>
    <mergeCell ref="B30:C30"/>
    <mergeCell ref="B32:C32"/>
  </mergeCells>
  <pageMargins left="0.74803149606299213" right="0.74803149606299213" top="0.19685039370078741" bottom="0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(ФКР)_1</vt:lpstr>
      <vt:lpstr>аналитика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2020-07-22T07:36:43Z</cp:lastPrinted>
  <dcterms:created xsi:type="dcterms:W3CDTF">2019-07-22T11:31:34Z</dcterms:created>
  <dcterms:modified xsi:type="dcterms:W3CDTF">2020-10-29T07:21:41Z</dcterms:modified>
</cp:coreProperties>
</file>