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8" i="1" l="1"/>
  <c r="C21" i="1" l="1"/>
  <c r="B21" i="1"/>
  <c r="C20" i="1"/>
  <c r="B20" i="1"/>
  <c r="B29" i="1" l="1"/>
  <c r="C29" i="1" l="1"/>
  <c r="B48" i="1"/>
  <c r="B55" i="1" s="1"/>
  <c r="C55" i="1" l="1"/>
</calcChain>
</file>

<file path=xl/sharedStrings.xml><?xml version="1.0" encoding="utf-8"?>
<sst xmlns="http://schemas.openxmlformats.org/spreadsheetml/2006/main" count="53" uniqueCount="46">
  <si>
    <t>тыс.руб.</t>
  </si>
  <si>
    <t>Наименование</t>
  </si>
  <si>
    <t>Годовой план в соответствии с решением о бюджете района на текущий финансовый год</t>
  </si>
  <si>
    <t>Фактическое исполнение за отчетный период</t>
  </si>
  <si>
    <t>Налоговые и неналоговые 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</si>
  <si>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</si>
  <si>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</si>
  <si>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</si>
  <si>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</si>
  <si>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Государственная пошлина</t>
  </si>
  <si>
    <t>Доходы от использования имущества, находящегося в государственной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</si>
  <si>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</si>
  <si>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</si>
  <si>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</si>
  <si>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</si>
  <si>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доходы</t>
  </si>
  <si>
    <t>Безвозмездные поступления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</si>
  <si>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</si>
  <si>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</si>
  <si>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</si>
  <si>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ВСЕГО ДОХОДОВ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</si>
  <si>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</si>
  <si>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</si>
  <si>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</si>
  <si>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</si>
  <si>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</si>
  <si>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</si>
  <si>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Культура, кинематография </t>
  </si>
  <si>
    <t xml:space="preserve">Здравоохранение </t>
  </si>
  <si>
    <t>Социальная политика</t>
  </si>
  <si>
    <t>Физическая культура и спорт</t>
  </si>
  <si>
    <t>ВСЕГО РАСХОДОВ</t>
  </si>
  <si>
    <t>Годовой план в соответствии с решением   о бюджете района на текущий финансовый год</t>
  </si>
  <si>
    <t>Объем ежеквартальных сведений об исполнении бюджета Бабаевского муниципального округа,  подлежащих официальному опубликованию</t>
  </si>
  <si>
    <r>
      <t>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Дефицит (профицит) бюджета округа</t>
    </r>
  </si>
  <si>
    <r>
      <t>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Доходы бюджета округа</t>
    </r>
  </si>
  <si>
    <r>
      <t>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4"/>
        <color theme="1"/>
        <rFont val="Times New Roman"/>
        <family val="1"/>
        <charset val="204"/>
      </rPr>
      <t>Расходы бюджета округа</t>
    </r>
  </si>
  <si>
    <t>Налог на имущество физических лиц</t>
  </si>
  <si>
    <t>Земельный налог</t>
  </si>
  <si>
    <t>Иные межбюджетные трансферты</t>
  </si>
  <si>
    <t xml:space="preserve">Безвозмездные поступления от негосударственных организаций </t>
  </si>
  <si>
    <t>Прочие безвозмездные поступления</t>
  </si>
  <si>
    <t xml:space="preserve">Возврат остатков субсидий, субвенций и иных межбюджетных трансфертов, имеющих целевое назначение, прошлых лет  </t>
  </si>
  <si>
    <t>Национальная оборона</t>
  </si>
  <si>
    <t>Дефицит (-), профицит (+) бюджета округа</t>
  </si>
  <si>
    <t>на 1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</si>
</sst>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view="pageBreakPreview" topLeftCell="A34" zoomScale="120" zoomScaleNormal="90" zoomScaleSheetLayoutView="120" workbookViewId="0">
      <selection activeCell="B48" sqref="B48"/>
    </sheetView>
  </sheetViews>
  <sheetFormatPr defaultRowHeight="14.4" x14ac:dyDescent="0.3"/>
  <cols>
    <col min="1" max="1" width="62" customWidth="1"/>
    <col min="2" max="2" width="22" customWidth="1"/>
    <col min="3" max="3" width="20.44140625" customWidth="1"/>
  </cols>
  <sheetData>
    <row r="1" spans="1:3" ht="39.75" customHeight="1" x14ac:dyDescent="0.3">
      <c r="A1" s="12" t="s">
        <v>33</v>
      </c>
      <c r="B1" s="12"/>
      <c r="C1" s="12"/>
    </row>
    <row r="2" spans="1:3" ht="18" x14ac:dyDescent="0.3">
      <c r="A2" s="13" t="s">
        <v>45</v>
      </c>
      <c r="B2" s="13"/>
      <c r="C2" s="13"/>
    </row>
    <row r="3" spans="1:3" ht="11.25" customHeight="1" x14ac:dyDescent="0.3">
      <c r="A3" s="1"/>
    </row>
    <row r="4" spans="1:3" ht="18" x14ac:dyDescent="0.3">
      <c r="A4" s="13" t="s">
        <v>35</v>
      </c>
      <c r="B4" s="13"/>
      <c r="C4" s="13"/>
    </row>
    <row r="5" spans="1:3" ht="18" x14ac:dyDescent="0.3">
      <c r="A5" s="15" t="s">
        <v>0</v>
      </c>
      <c r="B5" s="15"/>
      <c r="C5" s="15"/>
    </row>
    <row r="6" spans="1:3" ht="78" x14ac:dyDescent="0.3">
      <c r="A6" s="8" t="s">
        <v>1</v>
      </c>
      <c r="B6" s="8" t="s">
        <v>2</v>
      </c>
      <c r="C6" s="8" t="s">
        <v>3</v>
      </c>
    </row>
    <row r="7" spans="1:3" ht="18" x14ac:dyDescent="0.3">
      <c r="A7" s="4" t="s">
        <v>4</v>
      </c>
      <c r="B7" s="9">
        <v>371867.7</v>
      </c>
      <c r="C7" s="9">
        <v>262391.90000000002</v>
      </c>
    </row>
    <row r="8" spans="1:3" ht="18" x14ac:dyDescent="0.3">
      <c r="A8" s="5" t="s">
        <v>5</v>
      </c>
      <c r="B8" s="9">
        <v>236823.7</v>
      </c>
      <c r="C8" s="9">
        <v>181812.1</v>
      </c>
    </row>
    <row r="9" spans="1:3" ht="31.2" x14ac:dyDescent="0.3">
      <c r="A9" s="5" t="s">
        <v>6</v>
      </c>
      <c r="B9" s="9">
        <v>34712</v>
      </c>
      <c r="C9" s="9">
        <v>26544.9</v>
      </c>
    </row>
    <row r="10" spans="1:3" ht="31.2" x14ac:dyDescent="0.3">
      <c r="A10" s="5" t="s">
        <v>7</v>
      </c>
      <c r="B10" s="9">
        <v>58812</v>
      </c>
      <c r="C10" s="9">
        <v>30749.4</v>
      </c>
    </row>
    <row r="11" spans="1:3" ht="31.2" x14ac:dyDescent="0.3">
      <c r="A11" s="5" t="s">
        <v>8</v>
      </c>
      <c r="B11" s="9">
        <v>4520</v>
      </c>
      <c r="C11" s="9">
        <v>1122</v>
      </c>
    </row>
    <row r="12" spans="1:3" ht="18" x14ac:dyDescent="0.3">
      <c r="A12" s="5" t="s">
        <v>37</v>
      </c>
      <c r="B12" s="9">
        <v>8299</v>
      </c>
      <c r="C12" s="9">
        <v>436</v>
      </c>
    </row>
    <row r="13" spans="1:3" ht="18" x14ac:dyDescent="0.3">
      <c r="A13" s="5" t="s">
        <v>38</v>
      </c>
      <c r="B13" s="9">
        <v>6334</v>
      </c>
      <c r="C13" s="9">
        <v>3343</v>
      </c>
    </row>
    <row r="14" spans="1:3" ht="18" x14ac:dyDescent="0.3">
      <c r="A14" s="5" t="s">
        <v>9</v>
      </c>
      <c r="B14" s="9">
        <v>3571</v>
      </c>
      <c r="C14" s="9">
        <v>2044.3</v>
      </c>
    </row>
    <row r="15" spans="1:3" ht="31.2" x14ac:dyDescent="0.3">
      <c r="A15" s="5" t="s">
        <v>10</v>
      </c>
      <c r="B15" s="9">
        <v>10219</v>
      </c>
      <c r="C15" s="9">
        <v>8484</v>
      </c>
    </row>
    <row r="16" spans="1:3" ht="18" x14ac:dyDescent="0.3">
      <c r="A16" s="5" t="s">
        <v>11</v>
      </c>
      <c r="B16" s="9">
        <v>497</v>
      </c>
      <c r="C16" s="9">
        <v>850.8</v>
      </c>
    </row>
    <row r="17" spans="1:3" ht="31.2" x14ac:dyDescent="0.3">
      <c r="A17" s="5" t="s">
        <v>12</v>
      </c>
      <c r="B17" s="9">
        <v>4805</v>
      </c>
      <c r="C17" s="9">
        <v>3870.5</v>
      </c>
    </row>
    <row r="18" spans="1:3" ht="16.5" customHeight="1" x14ac:dyDescent="0.3">
      <c r="A18" s="5" t="s">
        <v>13</v>
      </c>
      <c r="B18" s="9">
        <v>1900</v>
      </c>
      <c r="C18" s="9">
        <v>1906.3</v>
      </c>
    </row>
    <row r="19" spans="1:3" ht="18" x14ac:dyDescent="0.3">
      <c r="A19" s="5" t="s">
        <v>14</v>
      </c>
      <c r="B19" s="9">
        <v>1121</v>
      </c>
      <c r="C19" s="9">
        <v>1519.5</v>
      </c>
    </row>
    <row r="20" spans="1:3" ht="18" x14ac:dyDescent="0.3">
      <c r="A20" s="5" t="s">
        <v>15</v>
      </c>
      <c r="B20" s="9">
        <f>B7-B8-B9-B10-B11-B12-B13-B14-B15-B16-B17-B18-B19</f>
        <v>254</v>
      </c>
      <c r="C20" s="9">
        <f>C7-C8-C9-C10-C11-C12-C13-C14-C15-C16-C17-C18-C19</f>
        <v>-290.89999999998486</v>
      </c>
    </row>
    <row r="21" spans="1:3" ht="18" x14ac:dyDescent="0.3">
      <c r="A21" s="4" t="s">
        <v>16</v>
      </c>
      <c r="B21" s="9">
        <f>B22+B23+B24+B25+B26+B27+B28</f>
        <v>629576.39999999991</v>
      </c>
      <c r="C21" s="9">
        <f>C22+C23+C24+C25+C26+C27+C28</f>
        <v>435030.39999999997</v>
      </c>
    </row>
    <row r="22" spans="1:3" ht="31.2" x14ac:dyDescent="0.3">
      <c r="A22" s="5" t="s">
        <v>17</v>
      </c>
      <c r="B22" s="9">
        <v>148424.79999999999</v>
      </c>
      <c r="C22" s="9">
        <v>108075.4</v>
      </c>
    </row>
    <row r="23" spans="1:3" ht="31.2" x14ac:dyDescent="0.3">
      <c r="A23" s="5" t="s">
        <v>18</v>
      </c>
      <c r="B23" s="9">
        <v>128462.2</v>
      </c>
      <c r="C23" s="9">
        <v>79956.7</v>
      </c>
    </row>
    <row r="24" spans="1:3" ht="31.2" x14ac:dyDescent="0.3">
      <c r="A24" s="5" t="s">
        <v>19</v>
      </c>
      <c r="B24" s="9">
        <v>351186.2</v>
      </c>
      <c r="C24" s="9">
        <v>246210.7</v>
      </c>
    </row>
    <row r="25" spans="1:3" ht="18" x14ac:dyDescent="0.3">
      <c r="A25" s="5" t="s">
        <v>39</v>
      </c>
      <c r="B25" s="9">
        <v>152.1</v>
      </c>
      <c r="C25" s="9">
        <v>152.1</v>
      </c>
    </row>
    <row r="26" spans="1:3" ht="31.2" x14ac:dyDescent="0.3">
      <c r="A26" s="5" t="s">
        <v>40</v>
      </c>
      <c r="B26" s="9">
        <v>62.1</v>
      </c>
      <c r="C26" s="9">
        <v>52.8</v>
      </c>
    </row>
    <row r="27" spans="1:3" ht="18" x14ac:dyDescent="0.3">
      <c r="A27" s="5" t="s">
        <v>41</v>
      </c>
      <c r="B27" s="9">
        <v>1289</v>
      </c>
      <c r="C27" s="9">
        <v>1107.8</v>
      </c>
    </row>
    <row r="28" spans="1:3" ht="46.8" x14ac:dyDescent="0.3">
      <c r="A28" s="5" t="s">
        <v>42</v>
      </c>
      <c r="B28" s="9">
        <v>0</v>
      </c>
      <c r="C28" s="9">
        <v>-525.1</v>
      </c>
    </row>
    <row r="29" spans="1:3" ht="18" x14ac:dyDescent="0.3">
      <c r="A29" s="5" t="s">
        <v>20</v>
      </c>
      <c r="B29" s="9">
        <f>B7+B21</f>
        <v>1001444.0999999999</v>
      </c>
      <c r="C29" s="9">
        <f>C7+C21</f>
        <v>697422.3</v>
      </c>
    </row>
    <row r="30" spans="1:3" ht="18" x14ac:dyDescent="0.3">
      <c r="A30" s="2"/>
    </row>
    <row r="31" spans="1:3" ht="18" x14ac:dyDescent="0.3">
      <c r="A31" s="2"/>
    </row>
    <row r="32" spans="1:3" ht="18" x14ac:dyDescent="0.3">
      <c r="A32" s="13" t="s">
        <v>36</v>
      </c>
      <c r="B32" s="13"/>
      <c r="C32" s="13"/>
    </row>
    <row r="33" spans="1:3" ht="18" x14ac:dyDescent="0.3">
      <c r="A33" s="15" t="s">
        <v>0</v>
      </c>
      <c r="B33" s="15"/>
      <c r="C33" s="15"/>
    </row>
    <row r="34" spans="1:3" ht="59.25" customHeight="1" x14ac:dyDescent="0.3">
      <c r="A34" s="14" t="s">
        <v>1</v>
      </c>
      <c r="B34" s="14" t="s">
        <v>2</v>
      </c>
      <c r="C34" s="14" t="s">
        <v>3</v>
      </c>
    </row>
    <row r="35" spans="1:3" ht="15.6" hidden="1" customHeight="1" x14ac:dyDescent="0.3">
      <c r="A35" s="14"/>
      <c r="B35" s="14"/>
      <c r="C35" s="14"/>
    </row>
    <row r="36" spans="1:3" hidden="1" x14ac:dyDescent="0.3">
      <c r="A36" s="14"/>
      <c r="B36" s="14"/>
      <c r="C36" s="14"/>
    </row>
    <row r="37" spans="1:3" ht="18" x14ac:dyDescent="0.3">
      <c r="A37" s="5" t="s">
        <v>21</v>
      </c>
      <c r="B37" s="10">
        <v>139604.9</v>
      </c>
      <c r="C37" s="10">
        <v>92918.8</v>
      </c>
    </row>
    <row r="38" spans="1:3" ht="18" x14ac:dyDescent="0.3">
      <c r="A38" s="5" t="s">
        <v>43</v>
      </c>
      <c r="B38" s="10">
        <v>332.5</v>
      </c>
      <c r="C38" s="10">
        <v>171.3</v>
      </c>
    </row>
    <row r="39" spans="1:3" ht="31.2" x14ac:dyDescent="0.3">
      <c r="A39" s="6" t="s">
        <v>22</v>
      </c>
      <c r="B39" s="10">
        <v>6702</v>
      </c>
      <c r="C39" s="10">
        <v>4515.8</v>
      </c>
    </row>
    <row r="40" spans="1:3" ht="18" x14ac:dyDescent="0.3">
      <c r="A40" s="5" t="s">
        <v>23</v>
      </c>
      <c r="B40" s="10">
        <v>61455</v>
      </c>
      <c r="C40" s="10">
        <v>36044.199999999997</v>
      </c>
    </row>
    <row r="41" spans="1:3" ht="18" x14ac:dyDescent="0.3">
      <c r="A41" s="5" t="s">
        <v>24</v>
      </c>
      <c r="B41" s="10">
        <v>105130.7</v>
      </c>
      <c r="C41" s="10">
        <v>52030.2</v>
      </c>
    </row>
    <row r="42" spans="1:3" ht="18" x14ac:dyDescent="0.3">
      <c r="A42" s="5" t="s">
        <v>25</v>
      </c>
      <c r="B42" s="11">
        <v>2134.8000000000002</v>
      </c>
      <c r="C42" s="11">
        <v>766.1</v>
      </c>
    </row>
    <row r="43" spans="1:3" ht="18" x14ac:dyDescent="0.3">
      <c r="A43" s="5" t="s">
        <v>26</v>
      </c>
      <c r="B43" s="10">
        <v>597682.80000000005</v>
      </c>
      <c r="C43" s="10">
        <v>418462.5</v>
      </c>
    </row>
    <row r="44" spans="1:3" ht="18" x14ac:dyDescent="0.3">
      <c r="A44" s="5" t="s">
        <v>27</v>
      </c>
      <c r="B44" s="10">
        <v>82030.7</v>
      </c>
      <c r="C44" s="10">
        <v>48484.6</v>
      </c>
    </row>
    <row r="45" spans="1:3" ht="18" x14ac:dyDescent="0.3">
      <c r="A45" s="5" t="s">
        <v>28</v>
      </c>
      <c r="B45" s="11">
        <v>558</v>
      </c>
      <c r="C45" s="11">
        <v>0</v>
      </c>
    </row>
    <row r="46" spans="1:3" ht="18" x14ac:dyDescent="0.3">
      <c r="A46" s="5" t="s">
        <v>29</v>
      </c>
      <c r="B46" s="10">
        <v>29830.1</v>
      </c>
      <c r="C46" s="10">
        <v>13415.9</v>
      </c>
    </row>
    <row r="47" spans="1:3" ht="18" x14ac:dyDescent="0.3">
      <c r="A47" s="5" t="s">
        <v>30</v>
      </c>
      <c r="B47" s="10">
        <v>18441.3</v>
      </c>
      <c r="C47" s="10">
        <v>12554.6</v>
      </c>
    </row>
    <row r="48" spans="1:3" ht="18" x14ac:dyDescent="0.3">
      <c r="A48" s="5" t="s">
        <v>31</v>
      </c>
      <c r="B48" s="10">
        <f>SUM(B37:B47)</f>
        <v>1043902.7999999999</v>
      </c>
      <c r="C48" s="10">
        <f>SUM(C37:C47)+0.2</f>
        <v>679364.2</v>
      </c>
    </row>
    <row r="49" spans="1:3" ht="18" x14ac:dyDescent="0.3">
      <c r="A49" s="1"/>
    </row>
    <row r="50" spans="1:3" ht="18" x14ac:dyDescent="0.3">
      <c r="A50" s="13" t="s">
        <v>34</v>
      </c>
      <c r="B50" s="13"/>
      <c r="C50" s="13"/>
    </row>
    <row r="51" spans="1:3" ht="18" x14ac:dyDescent="0.3">
      <c r="A51" s="15" t="s">
        <v>0</v>
      </c>
      <c r="B51" s="15"/>
      <c r="C51" s="15"/>
    </row>
    <row r="52" spans="1:3" ht="121.2" customHeight="1" x14ac:dyDescent="0.3">
      <c r="A52" s="14" t="s">
        <v>1</v>
      </c>
      <c r="B52" s="14" t="s">
        <v>32</v>
      </c>
      <c r="C52" s="14" t="s">
        <v>3</v>
      </c>
    </row>
    <row r="53" spans="1:3" ht="15.6" hidden="1" customHeight="1" x14ac:dyDescent="0.3">
      <c r="A53" s="14"/>
      <c r="B53" s="14"/>
      <c r="C53" s="14"/>
    </row>
    <row r="54" spans="1:3" hidden="1" x14ac:dyDescent="0.3">
      <c r="A54" s="14"/>
      <c r="B54" s="14"/>
      <c r="C54" s="14"/>
    </row>
    <row r="55" spans="1:3" ht="18" x14ac:dyDescent="0.3">
      <c r="A55" s="7" t="s">
        <v>44</v>
      </c>
      <c r="B55" s="9">
        <f>B29-B48</f>
        <v>-42458.70000000007</v>
      </c>
      <c r="C55" s="9">
        <f>C29-C48</f>
        <v>18058.100000000093</v>
      </c>
    </row>
    <row r="56" spans="1:3" ht="16.8" x14ac:dyDescent="0.3">
      <c r="A56" s="3"/>
    </row>
  </sheetData>
  <mergeCells count="14">
    <mergeCell ref="A1:C1"/>
    <mergeCell ref="A2:C2"/>
    <mergeCell ref="A4:C4"/>
    <mergeCell ref="B52:B54"/>
    <mergeCell ref="C52:C54"/>
    <mergeCell ref="A51:C51"/>
    <mergeCell ref="A52:A54"/>
    <mergeCell ref="A50:C50"/>
    <mergeCell ref="B34:B36"/>
    <mergeCell ref="C34:C36"/>
    <mergeCell ref="A5:C5"/>
    <mergeCell ref="A32:C32"/>
    <mergeCell ref="A33:C33"/>
    <mergeCell ref="A34:A36"/>
  </mergeCells>
  <pageMargins left="0.70866141732283472" right="0.70866141732283472" top="0.55118110236220474" bottom="0.55118110236220474" header="0.31496062992125984" footer="0.31496062992125984"/>
  <pageSetup paperSize="9" scale="8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2023-10-30T13:26:25Z</dcterms:modified>
</cp:coreProperties>
</file>