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регистр нормативно-правовых актов\2024\июль\отчет об исполнении 1  полугодие 2024\"/>
    </mc:Choice>
  </mc:AlternateContent>
  <bookViews>
    <workbookView xWindow="0" yWindow="120" windowWidth="22980" windowHeight="11400"/>
  </bookViews>
  <sheets>
    <sheet name="Бюджет (ФКР)_3" sheetId="1" r:id="rId1"/>
  </sheets>
  <calcPr calcId="162913"/>
</workbook>
</file>

<file path=xl/calcChain.xml><?xml version="1.0" encoding="utf-8"?>
<calcChain xmlns="http://schemas.openxmlformats.org/spreadsheetml/2006/main">
  <c r="G45" i="1" l="1"/>
  <c r="G42" i="1"/>
  <c r="G37" i="1"/>
  <c r="G31" i="1"/>
  <c r="G29" i="1"/>
  <c r="G25" i="1"/>
  <c r="G19" i="1"/>
  <c r="G16" i="1"/>
  <c r="G7" i="1"/>
  <c r="F45" i="1"/>
  <c r="F42" i="1"/>
  <c r="F37" i="1"/>
  <c r="F31" i="1"/>
  <c r="F29" i="1"/>
  <c r="F25" i="1"/>
  <c r="F19" i="1"/>
  <c r="F16" i="1"/>
  <c r="F7" i="1"/>
  <c r="F47" i="1" l="1"/>
  <c r="G47" i="1"/>
</calcChain>
</file>

<file path=xl/sharedStrings.xml><?xml version="1.0" encoding="utf-8"?>
<sst xmlns="http://schemas.openxmlformats.org/spreadsheetml/2006/main" count="89" uniqueCount="51">
  <si>
    <t>Массовый спорт</t>
  </si>
  <si>
    <t>ФИЗИЧЕСКАЯ КУЛЬТУРА И СПОРТ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</si>
  <si>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</si>
  <si>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</si>
  <si>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</si>
  <si>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</si>
  <si>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</si>
  <si>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</si>
  <si>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</si>
  <si>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</si>
  <si>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</si>
  <si>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</si>
  <si>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</si>
  <si>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</si>
  <si>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</si>
  <si>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</si>
  <si>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</si>
  <si>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</si>
  <si>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</si>
  <si>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</si>
  <si>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</si>
  <si>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</si>
  <si>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</si>
  <si>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</si>
  <si>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</si>
  <si>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</si>
  <si>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</si>
  <si>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</si>
  <si>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</si>
  <si>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</si>
  <si>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</si>
  <si>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</si>
  <si>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</si>
  <si>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</si>
  <si>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</si>
  <si>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Общегосударственные вопросы</t>
  </si>
  <si>
    <t>подраздел</t>
  </si>
  <si>
    <t>раздел</t>
  </si>
  <si>
    <t>Наименование</t>
  </si>
  <si>
    <t>(тыс.руб.)</t>
  </si>
  <si>
    <t>Всего расходы</t>
  </si>
  <si>
    <t>Функционирование высшего должностного лица субъекта Российской Федерации и муниципального образования</t>
  </si>
  <si>
    <t/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</si>
  <si>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</si>
  <si>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Национальная оборона</t>
  </si>
  <si>
    <t>Мобилизационная и вневойсковая подготовка</t>
  </si>
  <si>
    <t>подразделам классификации расходов бюджета</t>
  </si>
  <si>
    <t>Факт</t>
  </si>
  <si>
    <t>План</t>
  </si>
  <si>
    <t>Расходы бюджета округа за 1 полугодие 2024 года по разделам и</t>
  </si>
  <si>
    <t>Приложение 2                                                     к постановлению администрации Бабаевского  муниципального  округа                 от 12.07.2024 №294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</si>
</sst>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000"/>
    <numFmt numFmtId="166" formatCode="#,##0.0;[Red]\-#,##0.0;0.0"/>
    <numFmt numFmtId="167" formatCode="#,##0.0_ ;[Red]\-#,##0.0\ "/>
    <numFmt numFmtId="168" formatCode="#,##0.0;[Red]\-#,##0.0"/>
  </numFmts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0" applyFont="1" applyFill="1" applyAlignment="1" applyProtection="1">
      <protection hidden="1"/>
    </xf>
    <xf numFmtId="0" fontId="5" fillId="0" borderId="0" xfId="0" applyFont="1"/>
    <xf numFmtId="0" fontId="3" fillId="0" borderId="0" xfId="1" applyFont="1"/>
    <xf numFmtId="0" fontId="0" fillId="0" borderId="0" xfId="0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7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0" xfId="0" applyNumberFormat="1" applyFont="1" applyFill="1" applyBorder="1" applyAlignment="1" applyProtection="1">
      <alignment horizontal="centerContinuous" vertical="center"/>
      <protection hidden="1"/>
    </xf>
    <xf numFmtId="0" fontId="7" fillId="0" borderId="21" xfId="0" applyNumberFormat="1" applyFont="1" applyFill="1" applyBorder="1" applyAlignment="1" applyProtection="1">
      <alignment horizontal="centerContinuous" vertical="center"/>
      <protection hidden="1"/>
    </xf>
    <xf numFmtId="0" fontId="0" fillId="0" borderId="0" xfId="0" applyProtection="1">
      <protection hidden="1"/>
    </xf>
    <xf numFmtId="0" fontId="6" fillId="0" borderId="1" xfId="0" applyNumberFormat="1" applyFont="1" applyFill="1" applyBorder="1" applyAlignment="1" applyProtection="1">
      <protection hidden="1"/>
    </xf>
    <xf numFmtId="0" fontId="7" fillId="0" borderId="4" xfId="0" applyNumberFormat="1" applyFont="1" applyFill="1" applyBorder="1" applyAlignment="1" applyProtection="1">
      <alignment horizontal="right"/>
      <protection hidden="1"/>
    </xf>
    <xf numFmtId="0" fontId="7" fillId="0" borderId="5" xfId="0" applyNumberFormat="1" applyFont="1" applyFill="1" applyBorder="1" applyAlignment="1" applyProtection="1">
      <protection hidden="1"/>
    </xf>
    <xf numFmtId="0" fontId="6" fillId="0" borderId="0" xfId="0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6" fillId="0" borderId="8" xfId="0" applyNumberFormat="1" applyFont="1" applyFill="1" applyBorder="1" applyAlignment="1" applyProtection="1">
      <alignment horizontal="right" wrapText="1"/>
      <protection hidden="1"/>
    </xf>
    <xf numFmtId="165" fontId="6" fillId="0" borderId="8" xfId="0" applyNumberFormat="1" applyFont="1" applyFill="1" applyBorder="1" applyAlignment="1" applyProtection="1">
      <alignment wrapText="1"/>
      <protection hidden="1"/>
    </xf>
    <xf numFmtId="165" fontId="6" fillId="0" borderId="9" xfId="0" applyNumberFormat="1" applyFont="1" applyFill="1" applyBorder="1" applyAlignment="1" applyProtection="1">
      <alignment wrapText="1"/>
      <protection hidden="1"/>
    </xf>
    <xf numFmtId="0" fontId="0" fillId="0" borderId="6" xfId="0" applyBorder="1" applyProtection="1">
      <protection hidden="1"/>
    </xf>
    <xf numFmtId="164" fontId="6" fillId="0" borderId="11" xfId="0" applyNumberFormat="1" applyFont="1" applyFill="1" applyBorder="1" applyAlignment="1" applyProtection="1">
      <alignment horizontal="right" wrapText="1"/>
      <protection hidden="1"/>
    </xf>
    <xf numFmtId="165" fontId="6" fillId="0" borderId="12" xfId="0" applyNumberFormat="1" applyFont="1" applyFill="1" applyBorder="1" applyAlignment="1" applyProtection="1">
      <alignment wrapText="1"/>
      <protection hidden="1"/>
    </xf>
    <xf numFmtId="165" fontId="6" fillId="0" borderId="11" xfId="0" applyNumberFormat="1" applyFont="1" applyFill="1" applyBorder="1" applyAlignment="1" applyProtection="1">
      <alignment wrapText="1"/>
      <protection hidden="1"/>
    </xf>
    <xf numFmtId="164" fontId="6" fillId="0" borderId="14" xfId="0" applyNumberFormat="1" applyFont="1" applyFill="1" applyBorder="1" applyAlignment="1" applyProtection="1">
      <alignment horizontal="right" wrapText="1"/>
      <protection hidden="1"/>
    </xf>
    <xf numFmtId="166" fontId="2" fillId="0" borderId="14" xfId="0" applyNumberFormat="1" applyFont="1" applyFill="1" applyBorder="1" applyAlignment="1" applyProtection="1">
      <protection hidden="1"/>
    </xf>
    <xf numFmtId="166" fontId="2" fillId="0" borderId="11" xfId="0" applyNumberFormat="1" applyFont="1" applyFill="1" applyBorder="1" applyAlignment="1" applyProtection="1">
      <protection hidden="1"/>
    </xf>
    <xf numFmtId="166" fontId="2" fillId="0" borderId="10" xfId="0" applyNumberFormat="1" applyFont="1" applyFill="1" applyBorder="1" applyAlignment="1" applyProtection="1">
      <protection hidden="1"/>
    </xf>
    <xf numFmtId="166" fontId="2" fillId="0" borderId="8" xfId="0" applyNumberFormat="1" applyFont="1" applyFill="1" applyBorder="1" applyAlignment="1" applyProtection="1">
      <protection hidden="1"/>
    </xf>
    <xf numFmtId="166" fontId="2" fillId="0" borderId="7" xfId="0" applyNumberFormat="1" applyFont="1" applyFill="1" applyBorder="1" applyAlignment="1" applyProtection="1">
      <protection hidden="1"/>
    </xf>
    <xf numFmtId="0" fontId="10" fillId="0" borderId="17" xfId="0" applyNumberFormat="1" applyFont="1" applyFill="1" applyBorder="1" applyAlignment="1" applyProtection="1">
      <alignment horizontal="center" vertical="center" wrapText="1"/>
      <protection hidden="1"/>
    </xf>
    <xf numFmtId="167" fontId="0" fillId="0" borderId="1" xfId="0" applyNumberFormat="1" applyFont="1" applyFill="1" applyBorder="1" applyAlignment="1" applyProtection="1">
      <protection hidden="1"/>
    </xf>
    <xf numFmtId="0" fontId="3" fillId="0" borderId="3" xfId="0" applyNumberFormat="1" applyFont="1" applyFill="1" applyBorder="1" applyAlignment="1" applyProtection="1">
      <protection hidden="1"/>
    </xf>
    <xf numFmtId="168" fontId="3" fillId="0" borderId="2" xfId="0" applyNumberFormat="1" applyFont="1" applyFill="1" applyBorder="1" applyAlignment="1" applyProtection="1">
      <protection hidden="1"/>
    </xf>
    <xf numFmtId="166" fontId="2" fillId="2" borderId="11" xfId="0" applyNumberFormat="1" applyFont="1" applyFill="1" applyBorder="1" applyAlignment="1" applyProtection="1">
      <protection hidden="1"/>
    </xf>
    <xf numFmtId="0" fontId="8" fillId="0" borderId="0" xfId="1" applyFont="1" applyAlignment="1">
      <alignment horizontal="right" vertical="center" wrapText="1"/>
    </xf>
    <xf numFmtId="0" fontId="9" fillId="0" borderId="0" xfId="1" applyFont="1" applyAlignment="1">
      <alignment horizontal="right" vertical="center" wrapText="1"/>
    </xf>
    <xf numFmtId="165" fontId="6" fillId="0" borderId="13" xfId="0" applyNumberFormat="1" applyFont="1" applyFill="1" applyBorder="1" applyAlignment="1" applyProtection="1">
      <alignment wrapText="1"/>
      <protection hidden="1"/>
    </xf>
    <xf numFmtId="165" fontId="6" fillId="0" borderId="12" xfId="0" applyNumberFormat="1" applyFont="1" applyFill="1" applyBorder="1" applyAlignment="1" applyProtection="1">
      <alignment wrapText="1"/>
      <protection hidden="1"/>
    </xf>
    <xf numFmtId="0" fontId="8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165" fontId="6" fillId="0" borderId="16" xfId="0" applyNumberFormat="1" applyFont="1" applyFill="1" applyBorder="1" applyAlignment="1" applyProtection="1">
      <alignment wrapText="1"/>
      <protection hidden="1"/>
    </xf>
    <xf numFmtId="165" fontId="6" fillId="0" borderId="15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49"/>
  <sheetViews>
    <sheetView showGridLines="0" tabSelected="1" workbookViewId="0">
      <selection activeCell="R7" sqref="R7"/>
    </sheetView>
  </sheetViews>
  <sheetFormatPr defaultColWidth="8.88671875" defaultRowHeight="11.4" x14ac:dyDescent="0.2"/>
  <cols>
    <col min="1" max="1" width="0.44140625" style="2" customWidth="1"/>
    <col min="2" max="2" width="2" style="2" customWidth="1"/>
    <col min="3" max="3" width="41.88671875" style="2" customWidth="1"/>
    <col min="4" max="5" width="6.5546875" style="2" customWidth="1"/>
    <col min="6" max="6" width="12.6640625" style="2" bestFit="1" customWidth="1"/>
    <col min="7" max="7" width="11.88671875" style="2" customWidth="1"/>
    <col min="8" max="8" width="12" style="2" customWidth="1"/>
    <col min="9" max="145" width="9.109375" style="2" customWidth="1"/>
    <col min="146" max="16384" width="8.88671875" style="2"/>
  </cols>
  <sheetData>
    <row r="1" spans="1:12" s="4" customFormat="1" ht="59.25" customHeight="1" x14ac:dyDescent="0.2">
      <c r="A1" s="3"/>
      <c r="B1" s="3"/>
      <c r="C1" s="3"/>
      <c r="D1" s="3"/>
      <c r="E1" s="3"/>
      <c r="F1" s="40" t="s">
        <v>50</v>
      </c>
      <c r="G1" s="41"/>
      <c r="H1" s="41"/>
    </row>
    <row r="2" spans="1:12" s="4" customFormat="1" ht="15" customHeight="1" x14ac:dyDescent="0.2">
      <c r="A2" s="3"/>
      <c r="B2" s="5"/>
      <c r="C2" s="5"/>
      <c r="D2" s="5"/>
      <c r="E2" s="5"/>
      <c r="F2" s="44"/>
      <c r="G2" s="45"/>
      <c r="H2" s="45"/>
    </row>
    <row r="3" spans="1:12" s="4" customFormat="1" ht="13.2" x14ac:dyDescent="0.2">
      <c r="A3" s="6"/>
      <c r="B3" s="6"/>
      <c r="C3" s="46" t="s">
        <v>49</v>
      </c>
      <c r="D3" s="46"/>
      <c r="E3" s="46"/>
      <c r="F3" s="46"/>
      <c r="G3" s="46"/>
      <c r="H3" s="46"/>
    </row>
    <row r="4" spans="1:12" s="4" customFormat="1" ht="15" customHeight="1" x14ac:dyDescent="0.2">
      <c r="A4" s="3"/>
      <c r="B4" s="3"/>
      <c r="C4" s="46" t="s">
        <v>46</v>
      </c>
      <c r="D4" s="46"/>
      <c r="E4" s="46"/>
      <c r="F4" s="46"/>
      <c r="G4" s="46"/>
      <c r="H4" s="46"/>
    </row>
    <row r="5" spans="1:12" s="4" customFormat="1" ht="12.75" customHeight="1" thickBot="1" x14ac:dyDescent="0.25">
      <c r="A5" s="3"/>
      <c r="B5" s="3"/>
      <c r="C5" s="3"/>
      <c r="D5" s="3"/>
      <c r="E5" s="3"/>
      <c r="F5" s="3"/>
      <c r="G5" s="1" t="s">
        <v>39</v>
      </c>
      <c r="H5" s="5"/>
    </row>
    <row r="6" spans="1:12" customFormat="1" ht="23.25" customHeight="1" thickBot="1" x14ac:dyDescent="0.3">
      <c r="A6" s="10"/>
      <c r="B6" s="15" t="s">
        <v>38</v>
      </c>
      <c r="C6" s="14"/>
      <c r="D6" s="12" t="s">
        <v>37</v>
      </c>
      <c r="E6" s="13" t="s">
        <v>36</v>
      </c>
      <c r="F6" s="12" t="s">
        <v>48</v>
      </c>
      <c r="G6" s="35" t="s">
        <v>47</v>
      </c>
      <c r="H6" s="11" t="s">
        <v>42</v>
      </c>
      <c r="I6" s="10"/>
      <c r="J6" s="10"/>
      <c r="K6" s="10"/>
      <c r="L6" s="10"/>
    </row>
    <row r="7" spans="1:12" customFormat="1" ht="12.75" customHeight="1" x14ac:dyDescent="0.25">
      <c r="A7" s="25"/>
      <c r="B7" s="47" t="s">
        <v>35</v>
      </c>
      <c r="C7" s="48"/>
      <c r="D7" s="29">
        <v>1</v>
      </c>
      <c r="E7" s="29">
        <v>0</v>
      </c>
      <c r="F7" s="30">
        <f>F8+F9+F10+F11+F12+F13</f>
        <v>145021.9</v>
      </c>
      <c r="G7" s="30">
        <f>G8+G9+G10+G11+G12+G13</f>
        <v>71692.5</v>
      </c>
      <c r="H7" s="36"/>
      <c r="I7" s="16"/>
      <c r="J7" s="16"/>
      <c r="K7" s="16"/>
      <c r="L7" s="16"/>
    </row>
    <row r="8" spans="1:12" customFormat="1" ht="21" x14ac:dyDescent="0.25">
      <c r="A8" s="25"/>
      <c r="B8" s="27"/>
      <c r="C8" s="28" t="s">
        <v>41</v>
      </c>
      <c r="D8" s="26">
        <v>1</v>
      </c>
      <c r="E8" s="26">
        <v>2</v>
      </c>
      <c r="F8" s="31">
        <v>5886.3</v>
      </c>
      <c r="G8" s="32">
        <v>3699.8</v>
      </c>
      <c r="H8" s="21" t="s">
        <v>42</v>
      </c>
      <c r="I8" s="16"/>
      <c r="J8" s="16"/>
      <c r="K8" s="16"/>
      <c r="L8" s="16"/>
    </row>
    <row r="9" spans="1:12" customFormat="1" ht="31.2" x14ac:dyDescent="0.25">
      <c r="A9" s="25"/>
      <c r="B9" s="27"/>
      <c r="C9" s="28" t="s">
        <v>43</v>
      </c>
      <c r="D9" s="26">
        <v>1</v>
      </c>
      <c r="E9" s="26">
        <v>4</v>
      </c>
      <c r="F9" s="31">
        <v>78004.399999999994</v>
      </c>
      <c r="G9" s="32">
        <v>39068.199999999997</v>
      </c>
      <c r="H9" s="21" t="s">
        <v>42</v>
      </c>
      <c r="I9" s="16"/>
      <c r="J9" s="16"/>
      <c r="K9" s="16"/>
      <c r="L9" s="16"/>
    </row>
    <row r="10" spans="1:12" customFormat="1" ht="13.2" x14ac:dyDescent="0.25">
      <c r="A10" s="25"/>
      <c r="B10" s="27"/>
      <c r="C10" s="28" t="s">
        <v>34</v>
      </c>
      <c r="D10" s="26">
        <v>1</v>
      </c>
      <c r="E10" s="26">
        <v>5</v>
      </c>
      <c r="F10" s="31">
        <v>2</v>
      </c>
      <c r="G10" s="32">
        <v>0</v>
      </c>
      <c r="H10" s="21" t="s">
        <v>42</v>
      </c>
      <c r="I10" s="16"/>
      <c r="J10" s="16"/>
      <c r="K10" s="16"/>
      <c r="L10" s="16"/>
    </row>
    <row r="11" spans="1:12" customFormat="1" ht="31.2" x14ac:dyDescent="0.25">
      <c r="A11" s="25"/>
      <c r="B11" s="27"/>
      <c r="C11" s="28" t="s">
        <v>33</v>
      </c>
      <c r="D11" s="26">
        <v>1</v>
      </c>
      <c r="E11" s="26">
        <v>6</v>
      </c>
      <c r="F11" s="31">
        <v>9083.5</v>
      </c>
      <c r="G11" s="32">
        <v>4124.6000000000004</v>
      </c>
      <c r="H11" s="21" t="s">
        <v>42</v>
      </c>
      <c r="I11" s="16"/>
      <c r="J11" s="16"/>
      <c r="K11" s="16"/>
      <c r="L11" s="16"/>
    </row>
    <row r="12" spans="1:12" customFormat="1" ht="13.2" x14ac:dyDescent="0.25">
      <c r="A12" s="25"/>
      <c r="B12" s="27"/>
      <c r="C12" s="28" t="s">
        <v>32</v>
      </c>
      <c r="D12" s="26">
        <v>1</v>
      </c>
      <c r="E12" s="26">
        <v>11</v>
      </c>
      <c r="F12" s="31">
        <v>2160</v>
      </c>
      <c r="G12" s="32">
        <v>0</v>
      </c>
      <c r="H12" s="21" t="s">
        <v>42</v>
      </c>
      <c r="I12" s="16"/>
      <c r="J12" s="16"/>
      <c r="K12" s="16"/>
      <c r="L12" s="16"/>
    </row>
    <row r="13" spans="1:12" customFormat="1" ht="13.2" x14ac:dyDescent="0.25">
      <c r="A13" s="25"/>
      <c r="B13" s="27"/>
      <c r="C13" s="28" t="s">
        <v>31</v>
      </c>
      <c r="D13" s="26">
        <v>1</v>
      </c>
      <c r="E13" s="26">
        <v>13</v>
      </c>
      <c r="F13" s="31">
        <v>49885.7</v>
      </c>
      <c r="G13" s="32">
        <v>24799.9</v>
      </c>
      <c r="H13" s="21" t="s">
        <v>42</v>
      </c>
      <c r="I13" s="16"/>
      <c r="J13" s="16"/>
      <c r="K13" s="16"/>
      <c r="L13" s="16"/>
    </row>
    <row r="14" spans="1:12" customFormat="1" ht="15.6" customHeight="1" x14ac:dyDescent="0.25">
      <c r="A14" s="25"/>
      <c r="B14" s="42" t="s">
        <v>44</v>
      </c>
      <c r="C14" s="43"/>
      <c r="D14" s="26">
        <v>2</v>
      </c>
      <c r="E14" s="26">
        <v>0</v>
      </c>
      <c r="F14" s="31">
        <v>400.3</v>
      </c>
      <c r="G14" s="32">
        <v>148.9</v>
      </c>
      <c r="H14" s="21"/>
      <c r="I14" s="16"/>
      <c r="J14" s="16"/>
      <c r="K14" s="16"/>
      <c r="L14" s="16"/>
    </row>
    <row r="15" spans="1:12" customFormat="1" ht="13.2" x14ac:dyDescent="0.25">
      <c r="A15" s="25"/>
      <c r="B15" s="27"/>
      <c r="C15" s="28" t="s">
        <v>45</v>
      </c>
      <c r="D15" s="26">
        <v>2</v>
      </c>
      <c r="E15" s="26">
        <v>3</v>
      </c>
      <c r="F15" s="31">
        <v>400.3</v>
      </c>
      <c r="G15" s="32">
        <v>148.9</v>
      </c>
      <c r="H15" s="21" t="s">
        <v>42</v>
      </c>
      <c r="I15" s="16"/>
      <c r="J15" s="16"/>
      <c r="K15" s="16"/>
      <c r="L15" s="16"/>
    </row>
    <row r="16" spans="1:12" customFormat="1" ht="26.4" customHeight="1" x14ac:dyDescent="0.25">
      <c r="A16" s="25"/>
      <c r="B16" s="42" t="s">
        <v>30</v>
      </c>
      <c r="C16" s="43"/>
      <c r="D16" s="26">
        <v>3</v>
      </c>
      <c r="E16" s="26">
        <v>0</v>
      </c>
      <c r="F16" s="31">
        <f>F17+F18</f>
        <v>3482.9</v>
      </c>
      <c r="G16" s="31">
        <f>G17+G18</f>
        <v>753.3</v>
      </c>
      <c r="H16" s="21" t="s">
        <v>42</v>
      </c>
      <c r="I16" s="16"/>
      <c r="J16" s="16"/>
      <c r="K16" s="16"/>
      <c r="L16" s="16"/>
    </row>
    <row r="17" spans="1:12" customFormat="1" ht="31.2" x14ac:dyDescent="0.25">
      <c r="A17" s="25"/>
      <c r="B17" s="27"/>
      <c r="C17" s="28" t="s">
        <v>29</v>
      </c>
      <c r="D17" s="26">
        <v>3</v>
      </c>
      <c r="E17" s="26">
        <v>10</v>
      </c>
      <c r="F17" s="31">
        <v>2313.8000000000002</v>
      </c>
      <c r="G17" s="32">
        <v>579.4</v>
      </c>
      <c r="H17" s="21" t="s">
        <v>42</v>
      </c>
      <c r="I17" s="16"/>
      <c r="J17" s="16"/>
      <c r="K17" s="16"/>
      <c r="L17" s="16"/>
    </row>
    <row r="18" spans="1:12" customFormat="1" ht="21" x14ac:dyDescent="0.25">
      <c r="A18" s="25"/>
      <c r="B18" s="27"/>
      <c r="C18" s="28" t="s">
        <v>28</v>
      </c>
      <c r="D18" s="26">
        <v>3</v>
      </c>
      <c r="E18" s="26">
        <v>14</v>
      </c>
      <c r="F18" s="31">
        <v>1169.0999999999999</v>
      </c>
      <c r="G18" s="32">
        <v>173.9</v>
      </c>
      <c r="H18" s="21" t="s">
        <v>42</v>
      </c>
      <c r="I18" s="16"/>
      <c r="J18" s="16"/>
      <c r="K18" s="16"/>
      <c r="L18" s="16"/>
    </row>
    <row r="19" spans="1:12" customFormat="1" ht="13.2" customHeight="1" x14ac:dyDescent="0.25">
      <c r="A19" s="25"/>
      <c r="B19" s="42" t="s">
        <v>27</v>
      </c>
      <c r="C19" s="43"/>
      <c r="D19" s="26">
        <v>4</v>
      </c>
      <c r="E19" s="26">
        <v>0</v>
      </c>
      <c r="F19" s="31">
        <f>F20+F21+F22+F23+F24</f>
        <v>104929.8</v>
      </c>
      <c r="G19" s="31">
        <f>G20+G21+G22+G23+G24</f>
        <v>43856.7</v>
      </c>
      <c r="H19" s="21" t="s">
        <v>42</v>
      </c>
      <c r="I19" s="16"/>
      <c r="J19" s="16"/>
      <c r="K19" s="16"/>
      <c r="L19" s="16"/>
    </row>
    <row r="20" spans="1:12" customFormat="1" ht="13.2" x14ac:dyDescent="0.25">
      <c r="A20" s="25"/>
      <c r="B20" s="27"/>
      <c r="C20" s="28" t="s">
        <v>26</v>
      </c>
      <c r="D20" s="26">
        <v>4</v>
      </c>
      <c r="E20" s="26">
        <v>1</v>
      </c>
      <c r="F20" s="31">
        <v>981</v>
      </c>
      <c r="G20" s="32">
        <v>334.7</v>
      </c>
      <c r="H20" s="21" t="s">
        <v>42</v>
      </c>
      <c r="I20" s="16"/>
      <c r="J20" s="16"/>
      <c r="K20" s="16"/>
      <c r="L20" s="16"/>
    </row>
    <row r="21" spans="1:12" customFormat="1" ht="13.2" x14ac:dyDescent="0.25">
      <c r="A21" s="25"/>
      <c r="B21" s="27"/>
      <c r="C21" s="28" t="s">
        <v>25</v>
      </c>
      <c r="D21" s="26">
        <v>4</v>
      </c>
      <c r="E21" s="26">
        <v>5</v>
      </c>
      <c r="F21" s="31">
        <v>3427.9</v>
      </c>
      <c r="G21" s="32">
        <v>0</v>
      </c>
      <c r="H21" s="21" t="s">
        <v>42</v>
      </c>
      <c r="I21" s="16"/>
      <c r="J21" s="16"/>
      <c r="K21" s="16"/>
      <c r="L21" s="16"/>
    </row>
    <row r="22" spans="1:12" customFormat="1" ht="13.2" x14ac:dyDescent="0.25">
      <c r="A22" s="25"/>
      <c r="B22" s="27"/>
      <c r="C22" s="28" t="s">
        <v>24</v>
      </c>
      <c r="D22" s="26">
        <v>4</v>
      </c>
      <c r="E22" s="26">
        <v>8</v>
      </c>
      <c r="F22" s="31">
        <v>6717.9</v>
      </c>
      <c r="G22" s="32">
        <v>1999.3</v>
      </c>
      <c r="H22" s="21" t="s">
        <v>42</v>
      </c>
      <c r="I22" s="16"/>
      <c r="J22" s="16"/>
      <c r="K22" s="16"/>
      <c r="L22" s="16"/>
    </row>
    <row r="23" spans="1:12" customFormat="1" ht="13.2" customHeight="1" x14ac:dyDescent="0.25">
      <c r="A23" s="25"/>
      <c r="B23" s="27"/>
      <c r="C23" s="28" t="s">
        <v>23</v>
      </c>
      <c r="D23" s="26">
        <v>4</v>
      </c>
      <c r="E23" s="26">
        <v>9</v>
      </c>
      <c r="F23" s="31">
        <v>90291</v>
      </c>
      <c r="G23" s="32">
        <v>41522.699999999997</v>
      </c>
      <c r="H23" s="21" t="s">
        <v>42</v>
      </c>
      <c r="I23" s="16"/>
      <c r="J23" s="16"/>
      <c r="K23" s="16"/>
      <c r="L23" s="16"/>
    </row>
    <row r="24" spans="1:12" customFormat="1" ht="13.2" x14ac:dyDescent="0.25">
      <c r="A24" s="25"/>
      <c r="B24" s="27"/>
      <c r="C24" s="28" t="s">
        <v>22</v>
      </c>
      <c r="D24" s="26">
        <v>4</v>
      </c>
      <c r="E24" s="26">
        <v>12</v>
      </c>
      <c r="F24" s="31">
        <v>3512</v>
      </c>
      <c r="G24" s="32">
        <v>0</v>
      </c>
      <c r="H24" s="21" t="s">
        <v>42</v>
      </c>
      <c r="I24" s="16"/>
      <c r="J24" s="16"/>
      <c r="K24" s="16"/>
      <c r="L24" s="16"/>
    </row>
    <row r="25" spans="1:12" customFormat="1" ht="13.2" customHeight="1" x14ac:dyDescent="0.25">
      <c r="A25" s="25"/>
      <c r="B25" s="42" t="s">
        <v>21</v>
      </c>
      <c r="C25" s="43"/>
      <c r="D25" s="26">
        <v>5</v>
      </c>
      <c r="E25" s="26">
        <v>0</v>
      </c>
      <c r="F25" s="39">
        <f>F26+F27+F28</f>
        <v>102974.29999999999</v>
      </c>
      <c r="G25" s="39">
        <f>G26+G27+G28</f>
        <v>26272.199999999997</v>
      </c>
      <c r="H25" s="21" t="s">
        <v>42</v>
      </c>
      <c r="I25" s="16"/>
      <c r="J25" s="16"/>
      <c r="K25" s="16"/>
      <c r="L25" s="16"/>
    </row>
    <row r="26" spans="1:12" customFormat="1" ht="13.2" x14ac:dyDescent="0.25">
      <c r="A26" s="25"/>
      <c r="B26" s="27"/>
      <c r="C26" s="28" t="s">
        <v>20</v>
      </c>
      <c r="D26" s="26">
        <v>5</v>
      </c>
      <c r="E26" s="26">
        <v>1</v>
      </c>
      <c r="F26" s="31">
        <v>8284.9</v>
      </c>
      <c r="G26" s="32">
        <v>3621.5</v>
      </c>
      <c r="H26" s="21" t="s">
        <v>42</v>
      </c>
      <c r="I26" s="16"/>
      <c r="J26" s="16"/>
      <c r="K26" s="16"/>
      <c r="L26" s="16"/>
    </row>
    <row r="27" spans="1:12" customFormat="1" ht="13.2" customHeight="1" x14ac:dyDescent="0.25">
      <c r="A27" s="25"/>
      <c r="B27" s="27"/>
      <c r="C27" s="28" t="s">
        <v>19</v>
      </c>
      <c r="D27" s="26">
        <v>5</v>
      </c>
      <c r="E27" s="26">
        <v>2</v>
      </c>
      <c r="F27" s="31">
        <v>14632.2</v>
      </c>
      <c r="G27" s="32">
        <v>4256.3999999999996</v>
      </c>
      <c r="H27" s="21" t="s">
        <v>42</v>
      </c>
      <c r="I27" s="16"/>
      <c r="J27" s="16"/>
      <c r="K27" s="16"/>
      <c r="L27" s="16"/>
    </row>
    <row r="28" spans="1:12" customFormat="1" ht="13.2" x14ac:dyDescent="0.25">
      <c r="A28" s="25"/>
      <c r="B28" s="27"/>
      <c r="C28" s="28" t="s">
        <v>18</v>
      </c>
      <c r="D28" s="26">
        <v>5</v>
      </c>
      <c r="E28" s="26">
        <v>3</v>
      </c>
      <c r="F28" s="31">
        <v>80057.2</v>
      </c>
      <c r="G28" s="32">
        <v>18394.3</v>
      </c>
      <c r="H28" s="21" t="s">
        <v>42</v>
      </c>
      <c r="I28" s="16"/>
      <c r="J28" s="16"/>
      <c r="K28" s="16"/>
      <c r="L28" s="16"/>
    </row>
    <row r="29" spans="1:12" customFormat="1" ht="13.2" customHeight="1" x14ac:dyDescent="0.25">
      <c r="A29" s="25"/>
      <c r="B29" s="42" t="s">
        <v>17</v>
      </c>
      <c r="C29" s="43"/>
      <c r="D29" s="26">
        <v>6</v>
      </c>
      <c r="E29" s="26">
        <v>0</v>
      </c>
      <c r="F29" s="31">
        <f>F30</f>
        <v>5571.1</v>
      </c>
      <c r="G29" s="31">
        <f>G30</f>
        <v>1324.3</v>
      </c>
      <c r="H29" s="21" t="s">
        <v>42</v>
      </c>
      <c r="I29" s="16"/>
      <c r="J29" s="16"/>
      <c r="K29" s="16"/>
      <c r="L29" s="16"/>
    </row>
    <row r="30" spans="1:12" customFormat="1" ht="21" x14ac:dyDescent="0.25">
      <c r="A30" s="25"/>
      <c r="B30" s="27"/>
      <c r="C30" s="28" t="s">
        <v>16</v>
      </c>
      <c r="D30" s="26">
        <v>6</v>
      </c>
      <c r="E30" s="26">
        <v>3</v>
      </c>
      <c r="F30" s="31">
        <v>5571.1</v>
      </c>
      <c r="G30" s="32">
        <v>1324.3</v>
      </c>
      <c r="H30" s="21" t="s">
        <v>42</v>
      </c>
      <c r="I30" s="16"/>
      <c r="J30" s="16"/>
      <c r="K30" s="16"/>
      <c r="L30" s="16"/>
    </row>
    <row r="31" spans="1:12" customFormat="1" ht="13.2" customHeight="1" x14ac:dyDescent="0.25">
      <c r="A31" s="25"/>
      <c r="B31" s="42" t="s">
        <v>15</v>
      </c>
      <c r="C31" s="43"/>
      <c r="D31" s="26">
        <v>7</v>
      </c>
      <c r="E31" s="26">
        <v>0</v>
      </c>
      <c r="F31" s="31">
        <f>F32+F33+F34+F35+F36</f>
        <v>731420.4</v>
      </c>
      <c r="G31" s="31">
        <f>G32+G33+G34+G35+G36</f>
        <v>332213.3</v>
      </c>
      <c r="H31" s="21" t="s">
        <v>42</v>
      </c>
      <c r="I31" s="16"/>
      <c r="J31" s="16"/>
      <c r="K31" s="16"/>
      <c r="L31" s="16"/>
    </row>
    <row r="32" spans="1:12" customFormat="1" ht="13.2" x14ac:dyDescent="0.25">
      <c r="A32" s="25"/>
      <c r="B32" s="27"/>
      <c r="C32" s="28" t="s">
        <v>14</v>
      </c>
      <c r="D32" s="26">
        <v>7</v>
      </c>
      <c r="E32" s="26">
        <v>1</v>
      </c>
      <c r="F32" s="31">
        <v>197369.5</v>
      </c>
      <c r="G32" s="32">
        <v>99242.8</v>
      </c>
      <c r="H32" s="21" t="s">
        <v>42</v>
      </c>
      <c r="I32" s="16"/>
      <c r="J32" s="16"/>
      <c r="K32" s="16"/>
      <c r="L32" s="16"/>
    </row>
    <row r="33" spans="1:12" customFormat="1" ht="13.2" x14ac:dyDescent="0.25">
      <c r="A33" s="25"/>
      <c r="B33" s="27"/>
      <c r="C33" s="28" t="s">
        <v>13</v>
      </c>
      <c r="D33" s="26">
        <v>7</v>
      </c>
      <c r="E33" s="26">
        <v>2</v>
      </c>
      <c r="F33" s="31">
        <v>464991</v>
      </c>
      <c r="G33" s="32">
        <v>197331.9</v>
      </c>
      <c r="H33" s="21" t="s">
        <v>42</v>
      </c>
      <c r="I33" s="16"/>
      <c r="J33" s="16"/>
      <c r="K33" s="16"/>
      <c r="L33" s="16"/>
    </row>
    <row r="34" spans="1:12" customFormat="1" ht="13.2" x14ac:dyDescent="0.25">
      <c r="A34" s="25"/>
      <c r="B34" s="27"/>
      <c r="C34" s="28" t="s">
        <v>12</v>
      </c>
      <c r="D34" s="26">
        <v>7</v>
      </c>
      <c r="E34" s="26">
        <v>3</v>
      </c>
      <c r="F34" s="31">
        <v>60262.400000000001</v>
      </c>
      <c r="G34" s="32">
        <v>31870.2</v>
      </c>
      <c r="H34" s="21" t="s">
        <v>42</v>
      </c>
      <c r="I34" s="16"/>
      <c r="J34" s="16"/>
      <c r="K34" s="16"/>
      <c r="L34" s="16"/>
    </row>
    <row r="35" spans="1:12" customFormat="1" ht="13.2" customHeight="1" x14ac:dyDescent="0.25">
      <c r="A35" s="25"/>
      <c r="B35" s="27"/>
      <c r="C35" s="28" t="s">
        <v>11</v>
      </c>
      <c r="D35" s="26">
        <v>7</v>
      </c>
      <c r="E35" s="26">
        <v>7</v>
      </c>
      <c r="F35" s="31">
        <v>1050.5</v>
      </c>
      <c r="G35" s="32">
        <v>502.6</v>
      </c>
      <c r="H35" s="21" t="s">
        <v>42</v>
      </c>
      <c r="I35" s="16"/>
      <c r="J35" s="16"/>
      <c r="K35" s="16"/>
      <c r="L35" s="16"/>
    </row>
    <row r="36" spans="1:12" customFormat="1" ht="13.2" x14ac:dyDescent="0.25">
      <c r="A36" s="25"/>
      <c r="B36" s="27"/>
      <c r="C36" s="28" t="s">
        <v>10</v>
      </c>
      <c r="D36" s="26">
        <v>7</v>
      </c>
      <c r="E36" s="26">
        <v>9</v>
      </c>
      <c r="F36" s="31">
        <v>7747</v>
      </c>
      <c r="G36" s="32">
        <v>3265.8</v>
      </c>
      <c r="H36" s="21" t="s">
        <v>42</v>
      </c>
      <c r="I36" s="16"/>
      <c r="J36" s="16"/>
      <c r="K36" s="16"/>
      <c r="L36" s="16"/>
    </row>
    <row r="37" spans="1:12" customFormat="1" ht="13.2" customHeight="1" x14ac:dyDescent="0.25">
      <c r="A37" s="25"/>
      <c r="B37" s="42" t="s">
        <v>9</v>
      </c>
      <c r="C37" s="43"/>
      <c r="D37" s="26">
        <v>8</v>
      </c>
      <c r="E37" s="26">
        <v>0</v>
      </c>
      <c r="F37" s="31">
        <f>F38+F39</f>
        <v>90341.5</v>
      </c>
      <c r="G37" s="31">
        <f>G38+G39</f>
        <v>39218.1</v>
      </c>
      <c r="H37" s="21" t="s">
        <v>42</v>
      </c>
      <c r="I37" s="16"/>
      <c r="J37" s="16"/>
      <c r="K37" s="16"/>
      <c r="L37" s="16"/>
    </row>
    <row r="38" spans="1:12" customFormat="1" ht="13.2" customHeight="1" x14ac:dyDescent="0.25">
      <c r="A38" s="25"/>
      <c r="B38" s="27"/>
      <c r="C38" s="28" t="s">
        <v>8</v>
      </c>
      <c r="D38" s="26">
        <v>8</v>
      </c>
      <c r="E38" s="26">
        <v>1</v>
      </c>
      <c r="F38" s="31">
        <v>88839.5</v>
      </c>
      <c r="G38" s="32">
        <v>38730.1</v>
      </c>
      <c r="H38" s="21" t="s">
        <v>42</v>
      </c>
      <c r="I38" s="16"/>
      <c r="J38" s="16"/>
      <c r="K38" s="16"/>
      <c r="L38" s="16"/>
    </row>
    <row r="39" spans="1:12" customFormat="1" ht="13.2" x14ac:dyDescent="0.25">
      <c r="A39" s="25"/>
      <c r="B39" s="27"/>
      <c r="C39" s="28" t="s">
        <v>7</v>
      </c>
      <c r="D39" s="26">
        <v>8</v>
      </c>
      <c r="E39" s="26">
        <v>4</v>
      </c>
      <c r="F39" s="31">
        <v>1502</v>
      </c>
      <c r="G39" s="32">
        <v>488</v>
      </c>
      <c r="H39" s="21" t="s">
        <v>42</v>
      </c>
      <c r="I39" s="16"/>
      <c r="J39" s="16"/>
      <c r="K39" s="16"/>
      <c r="L39" s="16"/>
    </row>
    <row r="40" spans="1:12" customFormat="1" ht="13.2" customHeight="1" x14ac:dyDescent="0.25">
      <c r="A40" s="25"/>
      <c r="B40" s="42" t="s">
        <v>6</v>
      </c>
      <c r="C40" s="43"/>
      <c r="D40" s="26">
        <v>9</v>
      </c>
      <c r="E40" s="26">
        <v>0</v>
      </c>
      <c r="F40" s="31">
        <v>372</v>
      </c>
      <c r="G40" s="32">
        <v>0</v>
      </c>
      <c r="H40" s="21" t="s">
        <v>42</v>
      </c>
      <c r="I40" s="16"/>
      <c r="J40" s="16"/>
      <c r="K40" s="16"/>
      <c r="L40" s="16"/>
    </row>
    <row r="41" spans="1:12" customFormat="1" ht="13.2" x14ac:dyDescent="0.25">
      <c r="A41" s="25"/>
      <c r="B41" s="27"/>
      <c r="C41" s="28" t="s">
        <v>5</v>
      </c>
      <c r="D41" s="26">
        <v>9</v>
      </c>
      <c r="E41" s="26">
        <v>7</v>
      </c>
      <c r="F41" s="31">
        <v>372</v>
      </c>
      <c r="G41" s="32">
        <v>0</v>
      </c>
      <c r="H41" s="21" t="s">
        <v>42</v>
      </c>
      <c r="I41" s="16"/>
      <c r="J41" s="16"/>
      <c r="K41" s="16"/>
      <c r="L41" s="16"/>
    </row>
    <row r="42" spans="1:12" customFormat="1" ht="13.2" customHeight="1" x14ac:dyDescent="0.25">
      <c r="A42" s="25"/>
      <c r="B42" s="42" t="s">
        <v>4</v>
      </c>
      <c r="C42" s="43"/>
      <c r="D42" s="26">
        <v>10</v>
      </c>
      <c r="E42" s="26">
        <v>0</v>
      </c>
      <c r="F42" s="31">
        <f>F43+F44</f>
        <v>37802.300000000003</v>
      </c>
      <c r="G42" s="31">
        <f>G43+G44</f>
        <v>25891</v>
      </c>
      <c r="H42" s="21" t="s">
        <v>42</v>
      </c>
      <c r="I42" s="16"/>
      <c r="J42" s="16"/>
      <c r="K42" s="16"/>
      <c r="L42" s="16"/>
    </row>
    <row r="43" spans="1:12" customFormat="1" ht="13.2" customHeight="1" x14ac:dyDescent="0.25">
      <c r="A43" s="25"/>
      <c r="B43" s="27"/>
      <c r="C43" s="28" t="s">
        <v>3</v>
      </c>
      <c r="D43" s="26">
        <v>10</v>
      </c>
      <c r="E43" s="26">
        <v>1</v>
      </c>
      <c r="F43" s="31">
        <v>9615.1</v>
      </c>
      <c r="G43" s="32">
        <v>4072.7</v>
      </c>
      <c r="H43" s="21" t="s">
        <v>42</v>
      </c>
      <c r="I43" s="16"/>
      <c r="J43" s="16"/>
      <c r="K43" s="16"/>
      <c r="L43" s="16"/>
    </row>
    <row r="44" spans="1:12" customFormat="1" ht="13.2" x14ac:dyDescent="0.25">
      <c r="A44" s="25"/>
      <c r="B44" s="27"/>
      <c r="C44" s="28" t="s">
        <v>2</v>
      </c>
      <c r="D44" s="26">
        <v>10</v>
      </c>
      <c r="E44" s="26">
        <v>3</v>
      </c>
      <c r="F44" s="31">
        <v>28187.200000000001</v>
      </c>
      <c r="G44" s="32">
        <v>21818.3</v>
      </c>
      <c r="H44" s="21" t="s">
        <v>42</v>
      </c>
      <c r="I44" s="16"/>
      <c r="J44" s="16"/>
      <c r="K44" s="16"/>
      <c r="L44" s="16"/>
    </row>
    <row r="45" spans="1:12" s="8" customFormat="1" ht="13.2" customHeight="1" x14ac:dyDescent="0.25">
      <c r="A45" s="25"/>
      <c r="B45" s="42" t="s">
        <v>1</v>
      </c>
      <c r="C45" s="43"/>
      <c r="D45" s="26">
        <v>11</v>
      </c>
      <c r="E45" s="26">
        <v>0</v>
      </c>
      <c r="F45" s="31">
        <f>F46</f>
        <v>18243</v>
      </c>
      <c r="G45" s="31">
        <f>G46</f>
        <v>7538.5</v>
      </c>
      <c r="H45" s="21" t="s">
        <v>42</v>
      </c>
      <c r="I45" s="16"/>
      <c r="J45" s="16"/>
      <c r="K45" s="16"/>
      <c r="L45" s="16"/>
    </row>
    <row r="46" spans="1:12" s="8" customFormat="1" ht="13.8" thickBot="1" x14ac:dyDescent="0.3">
      <c r="A46" s="25"/>
      <c r="B46" s="24"/>
      <c r="C46" s="23" t="s">
        <v>0</v>
      </c>
      <c r="D46" s="22">
        <v>11</v>
      </c>
      <c r="E46" s="22">
        <v>2</v>
      </c>
      <c r="F46" s="33">
        <v>18243</v>
      </c>
      <c r="G46" s="34">
        <v>7538.5</v>
      </c>
      <c r="H46" s="21" t="s">
        <v>42</v>
      </c>
      <c r="I46" s="16"/>
      <c r="J46" s="16"/>
      <c r="K46" s="16"/>
      <c r="L46" s="16"/>
    </row>
    <row r="47" spans="1:12" s="8" customFormat="1" ht="13.8" thickBot="1" x14ac:dyDescent="0.3">
      <c r="A47" s="20"/>
      <c r="B47" s="19"/>
      <c r="C47" s="37" t="s">
        <v>40</v>
      </c>
      <c r="D47" s="18"/>
      <c r="E47" s="18"/>
      <c r="F47" s="38">
        <f>F7+F14+F16+F19+F25+F29+F31+F37+F40+F42+F45</f>
        <v>1240559.5</v>
      </c>
      <c r="G47" s="38">
        <f>G7+G14+G16+G19+G25+G29+G31+G37+G40+G42+G45</f>
        <v>548908.79999999993</v>
      </c>
      <c r="H47" s="17"/>
      <c r="I47" s="16"/>
      <c r="J47" s="16"/>
      <c r="K47" s="16"/>
      <c r="L47" s="16"/>
    </row>
    <row r="48" spans="1:12" s="4" customFormat="1" x14ac:dyDescent="0.2">
      <c r="A48" s="7"/>
    </row>
    <row r="49" s="9" customFormat="1" ht="12" x14ac:dyDescent="0.25"/>
  </sheetData>
  <mergeCells count="15">
    <mergeCell ref="F1:H1"/>
    <mergeCell ref="B14:C14"/>
    <mergeCell ref="B16:C16"/>
    <mergeCell ref="B42:C42"/>
    <mergeCell ref="B45:C45"/>
    <mergeCell ref="B19:C19"/>
    <mergeCell ref="B25:C25"/>
    <mergeCell ref="B29:C29"/>
    <mergeCell ref="B31:C31"/>
    <mergeCell ref="B37:C37"/>
    <mergeCell ref="B40:C40"/>
    <mergeCell ref="F2:H2"/>
    <mergeCell ref="C3:H3"/>
    <mergeCell ref="C4:H4"/>
    <mergeCell ref="B7:C7"/>
  </mergeCells>
  <pageMargins left="0.74803149606299213" right="0" top="0.39370078740157483" bottom="0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Смола</cp:lastModifiedBy>
  <cp:lastPrinted>2024-04-15T05:30:46Z</cp:lastPrinted>
  <dcterms:created xsi:type="dcterms:W3CDTF">2021-11-12T06:13:08Z</dcterms:created>
  <dcterms:modified xsi:type="dcterms:W3CDTF">2024-07-16T13:35:59Z</dcterms:modified>
</cp:coreProperties>
</file>